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7"/>
  <workbookPr/>
  <mc:AlternateContent xmlns:mc="http://schemas.openxmlformats.org/markup-compatibility/2006">
    <mc:Choice Requires="x15">
      <x15ac:absPath xmlns:x15ac="http://schemas.microsoft.com/office/spreadsheetml/2010/11/ac" url="C:\Users\Pinit\Desktop\"/>
    </mc:Choice>
  </mc:AlternateContent>
  <xr:revisionPtr revIDLastSave="0" documentId="8_{EE5652CD-AB61-D64F-BC31-E941011293F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5" r:id="rId1"/>
    <sheet name="Sheet2" sheetId="16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gXFQVaq7surAEY5pkhVKPBY9FBgg=="/>
    </ext>
  </extLst>
</workbook>
</file>

<file path=xl/calcChain.xml><?xml version="1.0" encoding="utf-8"?>
<calcChain xmlns="http://schemas.openxmlformats.org/spreadsheetml/2006/main">
  <c r="F4" i="16" l="1"/>
  <c r="G4" i="16"/>
  <c r="F5" i="16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5" i="16"/>
  <c r="G15" i="16"/>
  <c r="F16" i="16"/>
  <c r="G16" i="16"/>
  <c r="F17" i="16"/>
  <c r="G17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G26" i="16"/>
  <c r="F26" i="16"/>
  <c r="E4" i="16"/>
  <c r="E5" i="16"/>
  <c r="E6" i="16"/>
  <c r="E7" i="16"/>
  <c r="E8" i="16"/>
  <c r="E9" i="16"/>
  <c r="E10" i="16"/>
  <c r="E11" i="16"/>
  <c r="E12" i="16"/>
  <c r="E13" i="16"/>
  <c r="E15" i="16"/>
  <c r="E16" i="16"/>
  <c r="E17" i="16"/>
  <c r="E19" i="16"/>
  <c r="E20" i="16"/>
  <c r="E21" i="16"/>
  <c r="E22" i="16"/>
  <c r="E23" i="16"/>
  <c r="E24" i="16"/>
  <c r="E26" i="16"/>
  <c r="H73" i="15"/>
  <c r="F73" i="15"/>
  <c r="J74" i="15"/>
  <c r="H75" i="15"/>
  <c r="G73" i="15"/>
  <c r="G75" i="15"/>
  <c r="J73" i="15"/>
  <c r="J75" i="15"/>
  <c r="F75" i="15"/>
</calcChain>
</file>

<file path=xl/sharedStrings.xml><?xml version="1.0" encoding="utf-8"?>
<sst xmlns="http://schemas.openxmlformats.org/spreadsheetml/2006/main" count="133" uniqueCount="118">
  <si>
    <t>Term</t>
  </si>
  <si>
    <t>Course (Dept., No., Title)</t>
  </si>
  <si>
    <t>Math/Sci.</t>
  </si>
  <si>
    <t>Gen. Ed.</t>
  </si>
  <si>
    <t>Freshman Term 1</t>
  </si>
  <si>
    <t>SCMA 115 Calculus</t>
  </si>
  <si>
    <t>SCPY 110 Physics Laboratory I</t>
  </si>
  <si>
    <t>SCPY 151 General Physics I</t>
  </si>
  <si>
    <t>EGCO 111 Computer Programming</t>
  </si>
  <si>
    <t>EGME 102  Engineering Drawing</t>
  </si>
  <si>
    <t xml:space="preserve">Freshman Term 2 </t>
  </si>
  <si>
    <t>SCCH 115 General Chemistry 
  (Former: SCCH 113 General Chemistry)</t>
  </si>
  <si>
    <t>SCCH 118 Chemistry Laboratory</t>
  </si>
  <si>
    <t>SCMA 165 Ordinary Differential Equations</t>
  </si>
  <si>
    <t>SCPY 152 General Physics II</t>
  </si>
  <si>
    <t>EGIE 101 Basic Engineering Practice</t>
  </si>
  <si>
    <t>EGIE 103 Engineering Materials</t>
  </si>
  <si>
    <t>SCPY 120 Physics Laboratory II</t>
  </si>
  <si>
    <t xml:space="preserve">Sophomore Term 1 </t>
  </si>
  <si>
    <t>EGEE 204 Statistics Probability and Random Variables 
  (Former: EGEE 200 Probability and Random Variables)</t>
  </si>
  <si>
    <t>EGEE 202 Mathematics for Electrical Engineering I 
  (Former: EGID 200 Engineering Mathematics)</t>
  </si>
  <si>
    <t>EGEE 213 Electric Circuit Analysis</t>
  </si>
  <si>
    <t>EGEE 214 Electric Circuit Analysis Laboratory</t>
  </si>
  <si>
    <t>EGEE 244 Physics of Electronic Devices</t>
  </si>
  <si>
    <t>EGME 220 Engineering Mechanics</t>
  </si>
  <si>
    <t>EGEE 101 Introduction to Electrical Engineering</t>
  </si>
  <si>
    <t>LATH 100 Art of Using Thai Language in Communication</t>
  </si>
  <si>
    <t xml:space="preserve">Sophomore Term 2 </t>
  </si>
  <si>
    <t>EGEE 203 Electrical Engineering Mathematics II
  (Former: EGEE 201 Electrical Engineering Mathematics)</t>
  </si>
  <si>
    <t>EGEE 210 Software Applications for Electrical Engineers
  (Former: EGEE 211 Computer Aided Design for Electrical Engineers)</t>
  </si>
  <si>
    <t>EGEE 240 Engineering Electronics</t>
  </si>
  <si>
    <t>EGEE 241 Engineering Electronics Laboratory</t>
  </si>
  <si>
    <t>EGEE 250 Electromechanical Energy Conversion</t>
  </si>
  <si>
    <t>EGEE 280 Digital Circuit and Logic Design</t>
  </si>
  <si>
    <t>EGEE 281 Digital Circuit and Logic Design Laboratory</t>
  </si>
  <si>
    <t>EGEE 261 Electrical Measurement and Instrumentation
  (Former: EGEE 361 Electrical Measurement and Instrumentation)</t>
  </si>
  <si>
    <t>Junior Term 1</t>
  </si>
  <si>
    <t xml:space="preserve">EGEE 340 Electronic Circuit Design            </t>
  </si>
  <si>
    <t>EGEE 341 Electronic Circuit Design Laboratory</t>
  </si>
  <si>
    <t>EGEE 353 Engineering Electromagnetics</t>
  </si>
  <si>
    <t>EGEE 360 Signals and Systems</t>
  </si>
  <si>
    <t>EGEE 380 Microprocessor</t>
  </si>
  <si>
    <t>Plan A: Power Engineering</t>
  </si>
  <si>
    <t>Plan B: Comm. Engineering</t>
  </si>
  <si>
    <t xml:space="preserve">EGEE 350 Elec. Power Sys. Analysis         </t>
  </si>
  <si>
    <t>EGEE 320 Principle of Communication</t>
  </si>
  <si>
    <t>EGEE 351 Electrical Machines</t>
  </si>
  <si>
    <t>EGEE 321 Comm. Netwrk &amp; Trans. Line</t>
  </si>
  <si>
    <t>EGEE 355 Electrical Machines Lab</t>
  </si>
  <si>
    <t xml:space="preserve">EGEE 324 Telecommunication Lab I </t>
  </si>
  <si>
    <t>Junior Term 2</t>
  </si>
  <si>
    <t>EGID 300 Philosophy, Ethics and Law for Engineers</t>
  </si>
  <si>
    <t>EGEE 330 Control System</t>
  </si>
  <si>
    <t>EGEE 332 Control System and Instrumentation Laboratory
  (Former: EGEE 331 Control System Laboratory)</t>
  </si>
  <si>
    <t>EGEE 322 Digital Communication</t>
  </si>
  <si>
    <t xml:space="preserve">EGEE 342 Power Electronics </t>
  </si>
  <si>
    <t>EGEE 325 Optical Communication</t>
  </si>
  <si>
    <t>EGEE 352 Electrical System Design</t>
  </si>
  <si>
    <t>EGEE 362 Digital Signal Processing</t>
  </si>
  <si>
    <t>EGEE 354 Electrical Power Laboratory</t>
  </si>
  <si>
    <t>EGEE 327 Telecommunication Lab II</t>
  </si>
  <si>
    <t>EGEE 357 Electrical Engineering Safety
  (Former: EGEE 356 High-Volt. Eng.)</t>
  </si>
  <si>
    <t>EGEE 323 Data Comm. and Netwrk
  (Former: EGEE 420 Data Com. &amp; Ntwrk)</t>
  </si>
  <si>
    <t>Junior 
Term 3</t>
  </si>
  <si>
    <t>EGEE 399 Electrical Engineering Training</t>
  </si>
  <si>
    <t>Senior
Term 1</t>
  </si>
  <si>
    <t>EGEE 452 Elec. Power Plant &amp; Substation</t>
  </si>
  <si>
    <t>EGEE 422 Antenna Engineering</t>
  </si>
  <si>
    <t>Senior 
Term 2</t>
  </si>
  <si>
    <t>EGEE 102 Introduction to Technology and Innovation Management
  (Former: Humanity or Social Studies (SHSS or SHHU or SPGE or MSID course)</t>
  </si>
  <si>
    <t>EGEE 458 Elec.Pwr Sys. Protection &amp; Relay</t>
  </si>
  <si>
    <t>EGEE 427 Microwave Engineering</t>
  </si>
  <si>
    <t>Term(s) Taken
(AY/term)</t>
  </si>
  <si>
    <t>Grade(s) Received</t>
  </si>
  <si>
    <t>Credits</t>
  </si>
  <si>
    <t>GRADUATION REQUIREMENTS (Semester hours)</t>
  </si>
  <si>
    <t>REMAINING CREDIT HOURS TO GRADUATION</t>
  </si>
  <si>
    <t>TOTAL</t>
  </si>
  <si>
    <t>CREDIT HOURS EARNED (Semester hours)</t>
  </si>
  <si>
    <t>EGEE 390 Project Topics in Electrical Engineering</t>
  </si>
  <si>
    <t>EGEE 310 Software Applications for Electrical Engineers II</t>
  </si>
  <si>
    <t>TRACKER BY SUBJECT AREA</t>
  </si>
  <si>
    <t>Earned</t>
  </si>
  <si>
    <t>Remaining</t>
  </si>
  <si>
    <t>Registered</t>
  </si>
  <si>
    <t>Credit Earned</t>
  </si>
  <si>
    <t>Gen Ed (Univ) สังคม/มนุษยศาสตร์ - MUGE</t>
  </si>
  <si>
    <t>Gen Ed (Univ) สังคม/มนุษยศาสตร์ - SHSS,SHHU</t>
  </si>
  <si>
    <t>Gen Ed (Dept) สังคม/มนุษยศาสตร์ - EGID 300 Ethics</t>
  </si>
  <si>
    <t>Gen Ed (Dept) สังคม/มนุษยศาสตร์ - EGEE 102 Innovation Mngmnt</t>
  </si>
  <si>
    <t>Gen Ed (Dept) วิทย์/คณิต - EGCO 111 Programming</t>
  </si>
  <si>
    <t>Gen Ed (Dept) วิทย์/คณิต - EGEE 204 Stats</t>
  </si>
  <si>
    <t>EGEE Elective</t>
  </si>
  <si>
    <t>Basic Math/Science - Physics (SCPY 151, 110, 152, 120)</t>
  </si>
  <si>
    <t>Practical Training - EGEE 399</t>
  </si>
  <si>
    <t>MUGE 100 General Education for Human Development</t>
  </si>
  <si>
    <t>Basic Math/Science - Chemistry (SCCH 115, 118)</t>
  </si>
  <si>
    <t>Gen Ed (Univ) ภาษา - Thai LATH 100</t>
  </si>
  <si>
    <t>Gen Ed (Univ) ภาษา - English LAEN103 or 105 then LAEN104 or 106</t>
  </si>
  <si>
    <t>Gen Ed (Dept) วิทย์/คณิต - SCID, SCMA</t>
  </si>
  <si>
    <t>Basic Math/Science - Maths (SCMA 115 Calculus, SCMA 165 Diff Eq)</t>
  </si>
  <si>
    <t>Basic Engineering (EGIE 101, EGME 102, EGIE 103)</t>
  </si>
  <si>
    <t>EGEE 493 Project in Electrical Engineering II 
  (Former: EGEE 496 Project in Electrical Engineering)</t>
  </si>
  <si>
    <t>EGEE 492 Project in Electrical Engineering I
  (Former: EGEE 495 Project Topics in Electrical Engineering)</t>
  </si>
  <si>
    <t>EGEE Power/Communications plus EGEE 320</t>
  </si>
  <si>
    <t>EGEE Required - EGEE 101,202,203,210,213,214, 240,241,244,250,261,280,281, 310,330,332,340,341,353,360,380,390,492,493; &amp; EGME 220 (*EGEE 320 accounted below)</t>
  </si>
  <si>
    <t>Free Elective (Any undergrad course at Mahidol)</t>
  </si>
  <si>
    <t>Gen Ed (Dept) ภาษา - Any Language (EGID290/490  or LAxx)</t>
  </si>
  <si>
    <t>DO NOT MODIFY BEYOND THIS POINT!  Tracked numbers below are calculated based on the input entered in the above table by students.</t>
  </si>
  <si>
    <r>
      <t>Engr.</t>
    </r>
    <r>
      <rPr>
        <b/>
        <i/>
        <sz val="8.5"/>
        <color rgb="FF0000FF"/>
        <rFont val="Times New Roman"/>
        <family val="1"/>
      </rPr>
      <t xml:space="preserve"> </t>
    </r>
  </si>
  <si>
    <r>
      <rPr>
        <b/>
        <sz val="8.5"/>
        <color rgb="FF00B0F0"/>
        <rFont val="Times New Roman"/>
        <family val="1"/>
      </rPr>
      <t>EGEE XXX Electrical Engineering Elective</t>
    </r>
    <r>
      <rPr>
        <sz val="8.5"/>
        <color rgb="FF00B0F0"/>
        <rFont val="Times New Roman"/>
        <family val="1"/>
      </rPr>
      <t xml:space="preserve">  </t>
    </r>
    <r>
      <rPr>
        <b/>
        <sz val="8.5"/>
        <color rgb="FF0000FF"/>
        <rFont val="Times New Roman"/>
        <family val="1"/>
      </rPr>
      <t xml:space="preserve">TAKEN: EGEE 497 WIRELESS COMMUNICATION </t>
    </r>
  </si>
  <si>
    <r>
      <rPr>
        <b/>
        <sz val="8.5"/>
        <color rgb="FF00B0F0"/>
        <rFont val="Times New Roman"/>
        <family val="1"/>
      </rPr>
      <t>EGEE XXX Electrical Engineering Elective</t>
    </r>
    <r>
      <rPr>
        <sz val="8.5"/>
        <color rgb="FF00B0F0"/>
        <rFont val="Times New Roman"/>
        <family val="1"/>
      </rPr>
      <t xml:space="preserve">  </t>
    </r>
    <r>
      <rPr>
        <b/>
        <sz val="8.5"/>
        <color rgb="FF0000FF"/>
        <rFont val="Times New Roman"/>
        <family val="1"/>
      </rPr>
      <t xml:space="preserve">TAKEN: EGEE481 COMPUTER NETWORK AND  SYSTEM </t>
    </r>
  </si>
  <si>
    <t xml:space="preserve">SHSS/SHHU/SHSH Social Studies/Humanities; TAKEN: </t>
  </si>
  <si>
    <t xml:space="preserve">Free Elective                                                   TAKEN: </t>
  </si>
  <si>
    <t xml:space="preserve">General Education Elective:  Languages            TAKEN: </t>
  </si>
  <si>
    <t xml:space="preserve">LAEN 103–105 English Level 1-3                     TAKEN: </t>
  </si>
  <si>
    <t xml:space="preserve">LAEN 104–106  English Level 2-4                    TAKEN: </t>
  </si>
  <si>
    <t xml:space="preserve">SCID 101 Integrated Science        TAKEN: 
  (or EGID xxx or any SCID xxx from Science Faculty, or ENGE xxx)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</si>
</sst>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b/>
      <i/>
      <sz val="8.5"/>
      <color theme="1"/>
      <name val="Times New Roman"/>
      <family val="1"/>
    </font>
    <font>
      <sz val="8.5"/>
      <name val="Times New Roman"/>
      <family val="1"/>
    </font>
    <font>
      <sz val="8.5"/>
      <color rgb="FFFF0000"/>
      <name val="Times New Roman"/>
      <family val="1"/>
    </font>
    <font>
      <b/>
      <sz val="8.5"/>
      <name val="Times New Roman"/>
      <family val="1"/>
    </font>
    <font>
      <b/>
      <sz val="8.5"/>
      <color rgb="FFFF0000"/>
      <name val="Times New Roman"/>
      <family val="1"/>
    </font>
    <font>
      <b/>
      <sz val="8.5"/>
      <color rgb="FF00B050"/>
      <name val="Times New Roman"/>
      <family val="1"/>
    </font>
    <font>
      <sz val="8.5"/>
      <color rgb="FF00B0F0"/>
      <name val="Times New Roman"/>
      <family val="1"/>
    </font>
    <font>
      <b/>
      <sz val="10"/>
      <color theme="0"/>
      <name val="Times New Roman"/>
      <family val="1"/>
    </font>
    <font>
      <b/>
      <sz val="8.5"/>
      <color rgb="FF008000"/>
      <name val="Times New Roman"/>
      <family val="1"/>
    </font>
    <font>
      <b/>
      <sz val="8.5"/>
      <color rgb="FF0000FF"/>
      <name val="Times New Roman"/>
      <family val="1"/>
    </font>
    <font>
      <sz val="8.5"/>
      <color rgb="FF0000FF"/>
      <name val="Times New Roman"/>
      <family val="1"/>
    </font>
    <font>
      <b/>
      <i/>
      <sz val="8.5"/>
      <color rgb="FF0000FF"/>
      <name val="Times New Roman"/>
      <family val="1"/>
    </font>
    <font>
      <b/>
      <i/>
      <sz val="8.5"/>
      <color theme="0"/>
      <name val="Times New Roman"/>
      <family val="1"/>
    </font>
    <font>
      <b/>
      <i/>
      <sz val="8.5"/>
      <name val="Times New Roman"/>
      <family val="1"/>
    </font>
    <font>
      <b/>
      <i/>
      <sz val="8.5"/>
      <color rgb="FF008000"/>
      <name val="Times New Roman"/>
      <family val="1"/>
    </font>
    <font>
      <b/>
      <sz val="8.5"/>
      <color rgb="FF00B0F0"/>
      <name val="Times New Roman"/>
      <family val="1"/>
    </font>
    <font>
      <sz val="8.5"/>
      <color rgb="FF008000"/>
      <name val="Times New Roman"/>
      <family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7F7F7F"/>
      </patternFill>
    </fill>
    <fill>
      <patternFill patternType="solid">
        <fgColor theme="6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/>
      <top style="thin">
        <color theme="0" tint="-0.14996795556505021"/>
      </top>
      <bottom/>
      <diagonal/>
    </border>
    <border>
      <left/>
      <right style="thin">
        <color rgb="FF000000"/>
      </right>
      <top style="thin">
        <color theme="0" tint="-0.14996795556505021"/>
      </top>
      <bottom/>
      <diagonal/>
    </border>
    <border>
      <left style="thin">
        <color rgb="FF000000"/>
      </left>
      <right/>
      <top/>
      <bottom style="thin">
        <color theme="0" tint="-0.14996795556505021"/>
      </bottom>
      <diagonal/>
    </border>
    <border>
      <left/>
      <right style="thin">
        <color rgb="FF000000"/>
      </right>
      <top/>
      <bottom style="thin">
        <color theme="0" tint="-0.14996795556505021"/>
      </bottom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10" borderId="9" xfId="0" applyFont="1" applyFill="1" applyBorder="1" applyAlignment="1">
      <alignment vertical="center" wrapText="1"/>
    </xf>
    <xf numFmtId="0" fontId="14" fillId="10" borderId="9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/>
    </xf>
    <xf numFmtId="0" fontId="11" fillId="4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vertical="center"/>
    </xf>
    <xf numFmtId="0" fontId="11" fillId="6" borderId="20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left" vertical="center" wrapText="1"/>
    </xf>
    <xf numFmtId="0" fontId="2" fillId="8" borderId="1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vertical="center"/>
    </xf>
    <xf numFmtId="0" fontId="12" fillId="11" borderId="19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vertical="center" wrapText="1"/>
    </xf>
    <xf numFmtId="0" fontId="12" fillId="10" borderId="12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 wrapText="1"/>
    </xf>
    <xf numFmtId="0" fontId="2" fillId="11" borderId="2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4" fillId="10" borderId="9" xfId="0" applyFont="1" applyFill="1" applyBorder="1"/>
    <xf numFmtId="0" fontId="4" fillId="10" borderId="1" xfId="0" applyFont="1" applyFill="1" applyBorder="1"/>
    <xf numFmtId="0" fontId="12" fillId="0" borderId="3" xfId="0" applyFont="1" applyBorder="1"/>
    <xf numFmtId="0" fontId="4" fillId="10" borderId="14" xfId="0" applyFont="1" applyFill="1" applyBorder="1"/>
    <xf numFmtId="0" fontId="4" fillId="10" borderId="13" xfId="0" applyFont="1" applyFill="1" applyBorder="1"/>
    <xf numFmtId="0" fontId="2" fillId="2" borderId="15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19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16" fontId="2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8" xfId="0" applyFont="1" applyBorder="1"/>
    <xf numFmtId="0" fontId="2" fillId="0" borderId="0" xfId="0" applyFont="1"/>
    <xf numFmtId="0" fontId="4" fillId="12" borderId="8" xfId="0" applyFont="1" applyFill="1" applyBorder="1"/>
    <xf numFmtId="0" fontId="2" fillId="12" borderId="9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2" fillId="0" borderId="0" xfId="0" applyFont="1" applyFill="1"/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/>
    <xf numFmtId="0" fontId="1" fillId="0" borderId="1" xfId="0" applyFont="1" applyBorder="1" applyAlignment="1">
      <alignment horizontal="center" vertical="center"/>
    </xf>
    <xf numFmtId="0" fontId="4" fillId="0" borderId="7" xfId="0" applyFont="1" applyBorder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8" xfId="0" applyFont="1" applyBorder="1"/>
    <xf numFmtId="0" fontId="4" fillId="0" borderId="15" xfId="0" applyFont="1" applyBorder="1"/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10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18" xfId="0" applyFont="1" applyBorder="1"/>
    <xf numFmtId="0" fontId="2" fillId="0" borderId="10" xfId="0" applyFont="1" applyBorder="1" applyAlignment="1">
      <alignment horizontal="left" vertical="center" wrapText="1"/>
    </xf>
    <xf numFmtId="0" fontId="4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2" fillId="0" borderId="21" xfId="0" applyFont="1" applyBorder="1" applyAlignment="1">
      <alignment horizontal="left" vertical="center" wrapText="1"/>
    </xf>
    <xf numFmtId="0" fontId="4" fillId="0" borderId="22" xfId="0" applyFont="1" applyBorder="1"/>
    <xf numFmtId="0" fontId="2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2" fillId="0" borderId="4" xfId="0" applyFont="1" applyBorder="1" applyAlignment="1">
      <alignment horizontal="left" vertical="center"/>
    </xf>
    <xf numFmtId="0" fontId="4" fillId="0" borderId="6" xfId="0" applyFont="1" applyBorder="1"/>
    <xf numFmtId="0" fontId="2" fillId="0" borderId="25" xfId="0" applyFont="1" applyBorder="1" applyAlignment="1">
      <alignment horizontal="left" vertical="center" wrapText="1"/>
    </xf>
    <xf numFmtId="0" fontId="4" fillId="0" borderId="26" xfId="0" applyFont="1" applyBorder="1"/>
    <xf numFmtId="0" fontId="4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2" fillId="9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9" xfId="0" applyFont="1" applyBorder="1"/>
    <xf numFmtId="0" fontId="8" fillId="0" borderId="3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/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8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6FFFF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61D7-D0F3-40ED-9859-C083312ED95A}">
  <dimension ref="A1:M1012"/>
  <sheetViews>
    <sheetView tabSelected="1" topLeftCell="A48" zoomScale="120" zoomScaleNormal="120" workbookViewId="0">
      <selection activeCell="C83" sqref="C83"/>
    </sheetView>
  </sheetViews>
  <sheetFormatPr defaultColWidth="12.625" defaultRowHeight="10.5" x14ac:dyDescent="0.1"/>
  <cols>
    <col min="1" max="1" width="7.72265625" style="1" customWidth="1"/>
    <col min="2" max="2" width="28.5625" style="1" customWidth="1"/>
    <col min="3" max="3" width="39.83984375" style="1" customWidth="1"/>
    <col min="4" max="4" width="6.6171875" style="1" customWidth="1"/>
    <col min="5" max="5" width="7.23046875" style="1" customWidth="1"/>
    <col min="6" max="6" width="6.6171875" style="1" customWidth="1"/>
    <col min="7" max="7" width="7.35546875" style="1" customWidth="1"/>
    <col min="8" max="8" width="7.72265625" style="1" customWidth="1"/>
    <col min="9" max="9" width="7.59765625" style="1" customWidth="1"/>
    <col min="10" max="10" width="7.96484375" style="1" customWidth="1"/>
    <col min="11" max="26" width="7.59765625" style="1" customWidth="1"/>
    <col min="27" max="16384" width="12.625" style="1"/>
  </cols>
  <sheetData>
    <row r="1" spans="1:10" ht="14.65" customHeight="1" x14ac:dyDescent="0.1">
      <c r="A1" s="159" t="s">
        <v>0</v>
      </c>
      <c r="B1" s="161" t="s">
        <v>1</v>
      </c>
      <c r="C1" s="162"/>
      <c r="D1" s="165" t="s">
        <v>74</v>
      </c>
      <c r="E1" s="167" t="s">
        <v>84</v>
      </c>
      <c r="F1" s="169" t="s">
        <v>85</v>
      </c>
      <c r="G1" s="170"/>
      <c r="H1" s="170"/>
      <c r="I1" s="178" t="s">
        <v>72</v>
      </c>
      <c r="J1" s="178" t="s">
        <v>73</v>
      </c>
    </row>
    <row r="2" spans="1:10" ht="18" customHeight="1" x14ac:dyDescent="0.1">
      <c r="A2" s="160"/>
      <c r="B2" s="163"/>
      <c r="C2" s="164"/>
      <c r="D2" s="166"/>
      <c r="E2" s="168"/>
      <c r="F2" s="37" t="s">
        <v>2</v>
      </c>
      <c r="G2" s="38" t="s">
        <v>109</v>
      </c>
      <c r="H2" s="39" t="s">
        <v>3</v>
      </c>
      <c r="I2" s="160"/>
      <c r="J2" s="179"/>
    </row>
    <row r="3" spans="1:10" ht="12.75" customHeight="1" x14ac:dyDescent="0.1">
      <c r="A3" s="171" t="s">
        <v>4</v>
      </c>
      <c r="B3" s="173" t="s">
        <v>95</v>
      </c>
      <c r="C3" s="162"/>
      <c r="D3" s="21">
        <v>3</v>
      </c>
      <c r="E3" s="40"/>
      <c r="F3" s="41"/>
      <c r="G3" s="41"/>
      <c r="H3" s="42"/>
      <c r="I3" s="144"/>
      <c r="J3" s="2"/>
    </row>
    <row r="4" spans="1:10" ht="12.75" customHeight="1" x14ac:dyDescent="0.1">
      <c r="A4" s="163"/>
      <c r="B4" s="174" t="s">
        <v>115</v>
      </c>
      <c r="C4" s="175"/>
      <c r="D4" s="43">
        <v>3</v>
      </c>
      <c r="E4" s="44"/>
      <c r="F4" s="45"/>
      <c r="G4" s="45"/>
      <c r="H4" s="46"/>
      <c r="I4" s="144"/>
      <c r="J4" s="47"/>
    </row>
    <row r="5" spans="1:10" ht="12.75" customHeight="1" x14ac:dyDescent="0.1">
      <c r="A5" s="163"/>
      <c r="B5" s="174" t="s">
        <v>5</v>
      </c>
      <c r="C5" s="175"/>
      <c r="D5" s="43">
        <v>3</v>
      </c>
      <c r="E5" s="48"/>
      <c r="F5" s="46"/>
      <c r="G5" s="45"/>
      <c r="H5" s="45"/>
      <c r="I5" s="144"/>
      <c r="J5" s="47"/>
    </row>
    <row r="6" spans="1:10" ht="12.75" customHeight="1" x14ac:dyDescent="0.1">
      <c r="A6" s="163"/>
      <c r="B6" s="174" t="s">
        <v>6</v>
      </c>
      <c r="C6" s="175"/>
      <c r="D6" s="43">
        <v>1</v>
      </c>
      <c r="E6" s="48"/>
      <c r="F6" s="46"/>
      <c r="G6" s="45"/>
      <c r="H6" s="45"/>
      <c r="I6" s="144"/>
      <c r="J6" s="47"/>
    </row>
    <row r="7" spans="1:10" ht="12.75" customHeight="1" x14ac:dyDescent="0.1">
      <c r="A7" s="163"/>
      <c r="B7" s="174" t="s">
        <v>7</v>
      </c>
      <c r="C7" s="175"/>
      <c r="D7" s="43">
        <v>3</v>
      </c>
      <c r="E7" s="48"/>
      <c r="F7" s="46"/>
      <c r="G7" s="45"/>
      <c r="H7" s="45"/>
      <c r="I7" s="144"/>
      <c r="J7" s="47"/>
    </row>
    <row r="8" spans="1:10" ht="12.75" customHeight="1" x14ac:dyDescent="0.1">
      <c r="A8" s="163"/>
      <c r="B8" s="174" t="s">
        <v>8</v>
      </c>
      <c r="C8" s="175"/>
      <c r="D8" s="43">
        <v>3</v>
      </c>
      <c r="E8" s="44"/>
      <c r="F8" s="45"/>
      <c r="G8" s="45"/>
      <c r="H8" s="46"/>
      <c r="I8" s="144"/>
      <c r="J8" s="47"/>
    </row>
    <row r="9" spans="1:10" ht="12.75" customHeight="1" x14ac:dyDescent="0.1">
      <c r="A9" s="172"/>
      <c r="B9" s="176" t="s">
        <v>9</v>
      </c>
      <c r="C9" s="177"/>
      <c r="D9" s="23">
        <v>3</v>
      </c>
      <c r="E9" s="49"/>
      <c r="F9" s="50"/>
      <c r="G9" s="51"/>
      <c r="H9" s="50"/>
      <c r="I9" s="144"/>
      <c r="J9" s="4"/>
    </row>
    <row r="10" spans="1:10" ht="12.75" customHeight="1" x14ac:dyDescent="0.1">
      <c r="A10" s="171" t="s">
        <v>10</v>
      </c>
      <c r="B10" s="173" t="s">
        <v>95</v>
      </c>
      <c r="C10" s="162"/>
      <c r="D10" s="21">
        <v>0</v>
      </c>
      <c r="E10" s="40"/>
      <c r="F10" s="52"/>
      <c r="G10" s="53"/>
      <c r="H10" s="42"/>
      <c r="I10" s="144"/>
      <c r="J10" s="5"/>
    </row>
    <row r="11" spans="1:10" ht="15.4" customHeight="1" x14ac:dyDescent="0.1">
      <c r="A11" s="163"/>
      <c r="B11" s="180" t="s">
        <v>116</v>
      </c>
      <c r="C11" s="181"/>
      <c r="D11" s="43">
        <v>3</v>
      </c>
      <c r="E11" s="44"/>
      <c r="F11" s="45"/>
      <c r="G11" s="45"/>
      <c r="H11" s="46"/>
      <c r="I11" s="144"/>
      <c r="J11" s="47"/>
    </row>
    <row r="12" spans="1:10" s="147" customFormat="1" ht="15.4" customHeight="1" x14ac:dyDescent="0.1">
      <c r="A12" s="163"/>
      <c r="B12" s="186" t="s">
        <v>26</v>
      </c>
      <c r="C12" s="187"/>
      <c r="D12" s="22">
        <v>3</v>
      </c>
      <c r="E12" s="69"/>
      <c r="F12" s="70"/>
      <c r="G12" s="58"/>
      <c r="H12" s="71"/>
      <c r="I12" s="144"/>
      <c r="J12" s="72"/>
    </row>
    <row r="13" spans="1:10" ht="22.5" customHeight="1" x14ac:dyDescent="0.1">
      <c r="A13" s="163"/>
      <c r="B13" s="182" t="s">
        <v>11</v>
      </c>
      <c r="C13" s="183"/>
      <c r="D13" s="43">
        <v>3</v>
      </c>
      <c r="E13" s="48"/>
      <c r="F13" s="46"/>
      <c r="G13" s="45"/>
      <c r="H13" s="45"/>
      <c r="I13" s="144"/>
      <c r="J13" s="47"/>
    </row>
    <row r="14" spans="1:10" ht="12.75" customHeight="1" x14ac:dyDescent="0.1">
      <c r="A14" s="163"/>
      <c r="B14" s="174" t="s">
        <v>12</v>
      </c>
      <c r="C14" s="175"/>
      <c r="D14" s="43">
        <v>1</v>
      </c>
      <c r="E14" s="48"/>
      <c r="F14" s="46"/>
      <c r="G14" s="45"/>
      <c r="H14" s="45"/>
      <c r="I14" s="144"/>
      <c r="J14" s="47"/>
    </row>
    <row r="15" spans="1:10" ht="12.75" customHeight="1" x14ac:dyDescent="0.1">
      <c r="A15" s="163"/>
      <c r="B15" s="174" t="s">
        <v>13</v>
      </c>
      <c r="C15" s="175"/>
      <c r="D15" s="43">
        <v>3</v>
      </c>
      <c r="E15" s="48"/>
      <c r="F15" s="46"/>
      <c r="G15" s="45"/>
      <c r="H15" s="45"/>
      <c r="I15" s="144"/>
      <c r="J15" s="47"/>
    </row>
    <row r="16" spans="1:10" ht="12.75" customHeight="1" x14ac:dyDescent="0.1">
      <c r="A16" s="163"/>
      <c r="B16" s="174" t="s">
        <v>14</v>
      </c>
      <c r="C16" s="175"/>
      <c r="D16" s="43">
        <v>3</v>
      </c>
      <c r="E16" s="48"/>
      <c r="F16" s="46"/>
      <c r="G16" s="45"/>
      <c r="H16" s="45"/>
      <c r="I16" s="144"/>
      <c r="J16" s="54"/>
    </row>
    <row r="17" spans="1:10" ht="12.75" customHeight="1" x14ac:dyDescent="0.1">
      <c r="A17" s="163"/>
      <c r="B17" s="174" t="s">
        <v>15</v>
      </c>
      <c r="C17" s="175"/>
      <c r="D17" s="43">
        <v>2</v>
      </c>
      <c r="E17" s="55"/>
      <c r="F17" s="45"/>
      <c r="G17" s="46"/>
      <c r="H17" s="45"/>
      <c r="I17" s="144"/>
      <c r="J17" s="54"/>
    </row>
    <row r="18" spans="1:10" ht="12.75" customHeight="1" x14ac:dyDescent="0.1">
      <c r="A18" s="163"/>
      <c r="B18" s="174" t="s">
        <v>16</v>
      </c>
      <c r="C18" s="175"/>
      <c r="D18" s="43">
        <v>3</v>
      </c>
      <c r="E18" s="55"/>
      <c r="F18" s="45"/>
      <c r="G18" s="46"/>
      <c r="H18" s="45"/>
      <c r="I18" s="144"/>
      <c r="J18" s="54"/>
    </row>
    <row r="19" spans="1:10" ht="12.75" customHeight="1" x14ac:dyDescent="0.1">
      <c r="A19" s="163"/>
      <c r="B19" s="176" t="s">
        <v>17</v>
      </c>
      <c r="C19" s="177"/>
      <c r="D19" s="22">
        <v>1</v>
      </c>
      <c r="E19" s="56"/>
      <c r="F19" s="57"/>
      <c r="G19" s="58"/>
      <c r="H19" s="58"/>
      <c r="I19" s="144"/>
      <c r="J19" s="59"/>
    </row>
    <row r="20" spans="1:10" ht="24" customHeight="1" x14ac:dyDescent="0.1">
      <c r="A20" s="171" t="s">
        <v>18</v>
      </c>
      <c r="B20" s="173" t="s">
        <v>19</v>
      </c>
      <c r="C20" s="162"/>
      <c r="D20" s="21">
        <v>3</v>
      </c>
      <c r="E20" s="60"/>
      <c r="F20" s="42"/>
      <c r="G20" s="41"/>
      <c r="H20" s="61"/>
      <c r="I20" s="145"/>
      <c r="J20" s="5"/>
    </row>
    <row r="21" spans="1:10" ht="21.75" customHeight="1" x14ac:dyDescent="0.1">
      <c r="A21" s="163"/>
      <c r="B21" s="174" t="s">
        <v>20</v>
      </c>
      <c r="C21" s="175"/>
      <c r="D21" s="43">
        <v>3</v>
      </c>
      <c r="E21" s="62"/>
      <c r="F21" s="46"/>
      <c r="G21" s="45"/>
      <c r="H21" s="63"/>
      <c r="I21" s="145"/>
      <c r="J21" s="47"/>
    </row>
    <row r="22" spans="1:10" ht="12.75" customHeight="1" x14ac:dyDescent="0.1">
      <c r="A22" s="163"/>
      <c r="B22" s="174" t="s">
        <v>21</v>
      </c>
      <c r="C22" s="175"/>
      <c r="D22" s="43">
        <v>3</v>
      </c>
      <c r="E22" s="55"/>
      <c r="F22" s="45"/>
      <c r="G22" s="46"/>
      <c r="H22" s="63"/>
      <c r="I22" s="145"/>
      <c r="J22" s="47"/>
    </row>
    <row r="23" spans="1:10" ht="12.75" customHeight="1" x14ac:dyDescent="0.1">
      <c r="A23" s="163"/>
      <c r="B23" s="174" t="s">
        <v>22</v>
      </c>
      <c r="C23" s="175"/>
      <c r="D23" s="43">
        <v>1</v>
      </c>
      <c r="E23" s="55"/>
      <c r="F23" s="45"/>
      <c r="G23" s="46"/>
      <c r="H23" s="63"/>
      <c r="I23" s="145"/>
      <c r="J23" s="47"/>
    </row>
    <row r="24" spans="1:10" ht="12.75" customHeight="1" x14ac:dyDescent="0.1">
      <c r="A24" s="163"/>
      <c r="B24" s="174" t="s">
        <v>23</v>
      </c>
      <c r="C24" s="175"/>
      <c r="D24" s="43">
        <v>3</v>
      </c>
      <c r="E24" s="62"/>
      <c r="F24" s="46"/>
      <c r="G24" s="45"/>
      <c r="H24" s="63"/>
      <c r="I24" s="145"/>
      <c r="J24" s="47"/>
    </row>
    <row r="25" spans="1:10" ht="12.75" customHeight="1" x14ac:dyDescent="0.1">
      <c r="A25" s="163"/>
      <c r="B25" s="174" t="s">
        <v>24</v>
      </c>
      <c r="C25" s="175"/>
      <c r="D25" s="43">
        <v>3</v>
      </c>
      <c r="E25" s="55"/>
      <c r="F25" s="45"/>
      <c r="G25" s="46"/>
      <c r="H25" s="63"/>
      <c r="I25" s="145"/>
      <c r="J25" s="47"/>
    </row>
    <row r="26" spans="1:10" ht="12.75" customHeight="1" x14ac:dyDescent="0.1">
      <c r="A26" s="163"/>
      <c r="B26" s="174" t="s">
        <v>25</v>
      </c>
      <c r="C26" s="175"/>
      <c r="D26" s="43">
        <v>1</v>
      </c>
      <c r="E26" s="55"/>
      <c r="F26" s="45"/>
      <c r="G26" s="46"/>
      <c r="H26" s="63"/>
      <c r="I26" s="145"/>
      <c r="J26" s="47"/>
    </row>
    <row r="27" spans="1:10" ht="23.25" customHeight="1" x14ac:dyDescent="0.1">
      <c r="A27" s="171" t="s">
        <v>27</v>
      </c>
      <c r="B27" s="173" t="s">
        <v>28</v>
      </c>
      <c r="C27" s="162"/>
      <c r="D27" s="21">
        <v>3</v>
      </c>
      <c r="E27" s="66"/>
      <c r="F27" s="42"/>
      <c r="G27" s="67"/>
      <c r="H27" s="41"/>
      <c r="I27" s="144"/>
      <c r="J27" s="5"/>
    </row>
    <row r="28" spans="1:10" ht="23.25" customHeight="1" x14ac:dyDescent="0.1">
      <c r="A28" s="163"/>
      <c r="B28" s="174" t="s">
        <v>29</v>
      </c>
      <c r="C28" s="175"/>
      <c r="D28" s="43">
        <v>1</v>
      </c>
      <c r="E28" s="55"/>
      <c r="F28" s="45"/>
      <c r="G28" s="46"/>
      <c r="H28" s="45"/>
      <c r="I28" s="144"/>
      <c r="J28" s="47"/>
    </row>
    <row r="29" spans="1:10" ht="13.5" customHeight="1" x14ac:dyDescent="0.1">
      <c r="A29" s="163"/>
      <c r="B29" s="174" t="s">
        <v>30</v>
      </c>
      <c r="C29" s="175"/>
      <c r="D29" s="43">
        <v>3</v>
      </c>
      <c r="E29" s="55"/>
      <c r="F29" s="45"/>
      <c r="G29" s="46"/>
      <c r="H29" s="45"/>
      <c r="I29" s="144"/>
      <c r="J29" s="47"/>
    </row>
    <row r="30" spans="1:10" ht="13.5" customHeight="1" x14ac:dyDescent="0.1">
      <c r="A30" s="163"/>
      <c r="B30" s="174" t="s">
        <v>31</v>
      </c>
      <c r="C30" s="175"/>
      <c r="D30" s="43">
        <v>1</v>
      </c>
      <c r="E30" s="55"/>
      <c r="F30" s="45"/>
      <c r="G30" s="46"/>
      <c r="H30" s="45"/>
      <c r="I30" s="144"/>
      <c r="J30" s="47"/>
    </row>
    <row r="31" spans="1:10" ht="13.5" customHeight="1" x14ac:dyDescent="0.1">
      <c r="A31" s="163"/>
      <c r="B31" s="174" t="s">
        <v>32</v>
      </c>
      <c r="C31" s="175"/>
      <c r="D31" s="43">
        <v>3</v>
      </c>
      <c r="E31" s="55"/>
      <c r="F31" s="45"/>
      <c r="G31" s="46"/>
      <c r="H31" s="45"/>
      <c r="I31" s="144"/>
      <c r="J31" s="47"/>
    </row>
    <row r="32" spans="1:10" ht="13.5" customHeight="1" x14ac:dyDescent="0.1">
      <c r="A32" s="163"/>
      <c r="B32" s="174" t="s">
        <v>33</v>
      </c>
      <c r="C32" s="175"/>
      <c r="D32" s="43">
        <v>3</v>
      </c>
      <c r="E32" s="55"/>
      <c r="F32" s="45"/>
      <c r="G32" s="46"/>
      <c r="H32" s="45"/>
      <c r="I32" s="144"/>
      <c r="J32" s="47"/>
    </row>
    <row r="33" spans="1:13" ht="13.5" customHeight="1" x14ac:dyDescent="0.1">
      <c r="A33" s="163"/>
      <c r="B33" s="174" t="s">
        <v>34</v>
      </c>
      <c r="C33" s="175"/>
      <c r="D33" s="43">
        <v>1</v>
      </c>
      <c r="E33" s="55"/>
      <c r="F33" s="45"/>
      <c r="G33" s="46"/>
      <c r="H33" s="45"/>
      <c r="I33" s="144"/>
      <c r="J33" s="47"/>
    </row>
    <row r="34" spans="1:13" ht="24" customHeight="1" x14ac:dyDescent="0.1">
      <c r="A34" s="163"/>
      <c r="B34" s="174" t="s">
        <v>35</v>
      </c>
      <c r="C34" s="175"/>
      <c r="D34" s="43">
        <v>3</v>
      </c>
      <c r="E34" s="55"/>
      <c r="F34" s="45"/>
      <c r="G34" s="46"/>
      <c r="H34" s="45"/>
      <c r="I34" s="144"/>
      <c r="J34" s="68"/>
      <c r="M34" s="143"/>
    </row>
    <row r="35" spans="1:13" ht="13.5" customHeight="1" x14ac:dyDescent="0.1">
      <c r="A35" s="171" t="s">
        <v>36</v>
      </c>
      <c r="B35" s="173" t="s">
        <v>80</v>
      </c>
      <c r="C35" s="162"/>
      <c r="D35" s="21">
        <v>1</v>
      </c>
      <c r="E35" s="73"/>
      <c r="F35" s="74"/>
      <c r="G35" s="42"/>
      <c r="H35" s="74"/>
      <c r="I35" s="145"/>
      <c r="J35" s="5"/>
    </row>
    <row r="36" spans="1:13" ht="13.5" customHeight="1" x14ac:dyDescent="0.1">
      <c r="A36" s="163"/>
      <c r="B36" s="174" t="s">
        <v>37</v>
      </c>
      <c r="C36" s="175"/>
      <c r="D36" s="43">
        <v>3</v>
      </c>
      <c r="E36" s="55"/>
      <c r="F36" s="75"/>
      <c r="G36" s="46"/>
      <c r="H36" s="75"/>
      <c r="I36" s="145"/>
      <c r="J36" s="47"/>
    </row>
    <row r="37" spans="1:13" ht="13.5" customHeight="1" x14ac:dyDescent="0.1">
      <c r="A37" s="163"/>
      <c r="B37" s="174" t="s">
        <v>38</v>
      </c>
      <c r="C37" s="175"/>
      <c r="D37" s="43">
        <v>1</v>
      </c>
      <c r="E37" s="55"/>
      <c r="F37" s="75"/>
      <c r="G37" s="46"/>
      <c r="H37" s="75"/>
      <c r="I37" s="145"/>
      <c r="J37" s="47"/>
    </row>
    <row r="38" spans="1:13" ht="13.5" customHeight="1" x14ac:dyDescent="0.1">
      <c r="A38" s="163"/>
      <c r="B38" s="174" t="s">
        <v>39</v>
      </c>
      <c r="C38" s="175"/>
      <c r="D38" s="43">
        <v>3</v>
      </c>
      <c r="E38" s="55"/>
      <c r="F38" s="75"/>
      <c r="G38" s="46"/>
      <c r="H38" s="75"/>
      <c r="I38" s="145"/>
      <c r="J38" s="47"/>
      <c r="K38" s="9"/>
    </row>
    <row r="39" spans="1:13" ht="13.5" customHeight="1" x14ac:dyDescent="0.1">
      <c r="A39" s="163"/>
      <c r="B39" s="174" t="s">
        <v>40</v>
      </c>
      <c r="C39" s="175"/>
      <c r="D39" s="43">
        <v>3</v>
      </c>
      <c r="E39" s="55"/>
      <c r="F39" s="75"/>
      <c r="G39" s="46"/>
      <c r="H39" s="75"/>
      <c r="I39" s="145"/>
      <c r="J39" s="68"/>
    </row>
    <row r="40" spans="1:13" ht="13.5" customHeight="1" x14ac:dyDescent="0.1">
      <c r="A40" s="163"/>
      <c r="B40" s="174" t="s">
        <v>41</v>
      </c>
      <c r="C40" s="175"/>
      <c r="D40" s="43">
        <v>3</v>
      </c>
      <c r="E40" s="55"/>
      <c r="F40" s="75"/>
      <c r="G40" s="46"/>
      <c r="H40" s="75"/>
      <c r="I40" s="145"/>
      <c r="J40" s="68"/>
    </row>
    <row r="41" spans="1:13" ht="13.5" customHeight="1" x14ac:dyDescent="0.1">
      <c r="A41" s="163"/>
      <c r="B41" s="76" t="s">
        <v>42</v>
      </c>
      <c r="C41" s="77" t="s">
        <v>43</v>
      </c>
      <c r="D41" s="78"/>
      <c r="E41" s="79"/>
      <c r="F41" s="80"/>
      <c r="G41" s="81"/>
      <c r="H41" s="80"/>
      <c r="I41" s="82"/>
      <c r="J41" s="83"/>
    </row>
    <row r="42" spans="1:13" ht="12" customHeight="1" x14ac:dyDescent="0.1">
      <c r="A42" s="163"/>
      <c r="B42" s="84" t="s">
        <v>44</v>
      </c>
      <c r="C42" s="85" t="s">
        <v>45</v>
      </c>
      <c r="D42" s="86">
        <v>3</v>
      </c>
      <c r="E42" s="87"/>
      <c r="F42" s="75"/>
      <c r="G42" s="46"/>
      <c r="H42" s="75"/>
      <c r="I42" s="145"/>
      <c r="J42" s="47"/>
    </row>
    <row r="43" spans="1:13" ht="12" customHeight="1" x14ac:dyDescent="0.1">
      <c r="A43" s="163"/>
      <c r="B43" s="88" t="s">
        <v>46</v>
      </c>
      <c r="C43" s="89" t="s">
        <v>47</v>
      </c>
      <c r="D43" s="90">
        <v>3</v>
      </c>
      <c r="E43" s="87"/>
      <c r="F43" s="75"/>
      <c r="G43" s="46"/>
      <c r="H43" s="75"/>
      <c r="I43" s="145"/>
      <c r="J43" s="47"/>
    </row>
    <row r="44" spans="1:13" ht="12" customHeight="1" x14ac:dyDescent="0.1">
      <c r="A44" s="172"/>
      <c r="B44" s="91" t="s">
        <v>48</v>
      </c>
      <c r="C44" s="92" t="s">
        <v>49</v>
      </c>
      <c r="D44" s="3">
        <v>1</v>
      </c>
      <c r="E44" s="93"/>
      <c r="F44" s="94"/>
      <c r="G44" s="51"/>
      <c r="H44" s="94"/>
      <c r="I44" s="145"/>
      <c r="J44" s="10"/>
    </row>
    <row r="45" spans="1:13" ht="13.5" customHeight="1" x14ac:dyDescent="0.1">
      <c r="A45" s="171" t="s">
        <v>50</v>
      </c>
      <c r="B45" s="173" t="s">
        <v>51</v>
      </c>
      <c r="C45" s="162"/>
      <c r="D45" s="21">
        <v>1</v>
      </c>
      <c r="E45" s="40"/>
      <c r="F45" s="61"/>
      <c r="G45" s="74"/>
      <c r="H45" s="95"/>
      <c r="I45" s="6"/>
      <c r="J45" s="11"/>
    </row>
    <row r="46" spans="1:13" ht="13.5" customHeight="1" x14ac:dyDescent="0.1">
      <c r="A46" s="163"/>
      <c r="B46" s="188" t="s">
        <v>52</v>
      </c>
      <c r="C46" s="175"/>
      <c r="D46" s="43">
        <v>3</v>
      </c>
      <c r="E46" s="55"/>
      <c r="F46" s="63"/>
      <c r="G46" s="64"/>
      <c r="H46" s="63"/>
      <c r="I46" s="96"/>
      <c r="J46" s="68"/>
    </row>
    <row r="47" spans="1:13" ht="23.25" customHeight="1" x14ac:dyDescent="0.1">
      <c r="A47" s="163"/>
      <c r="B47" s="188" t="s">
        <v>53</v>
      </c>
      <c r="C47" s="175"/>
      <c r="D47" s="43">
        <v>1</v>
      </c>
      <c r="E47" s="55"/>
      <c r="F47" s="63"/>
      <c r="G47" s="64"/>
      <c r="H47" s="63"/>
      <c r="I47" s="96"/>
      <c r="J47" s="68"/>
    </row>
    <row r="48" spans="1:13" ht="13.5" customHeight="1" x14ac:dyDescent="0.1">
      <c r="A48" s="163"/>
      <c r="B48" s="174" t="s">
        <v>79</v>
      </c>
      <c r="C48" s="175"/>
      <c r="D48" s="43">
        <v>1</v>
      </c>
      <c r="E48" s="55"/>
      <c r="F48" s="63"/>
      <c r="G48" s="64"/>
      <c r="H48" s="63"/>
      <c r="I48" s="96"/>
      <c r="J48" s="68"/>
    </row>
    <row r="49" spans="1:10" ht="13.5" customHeight="1" x14ac:dyDescent="0.1">
      <c r="A49" s="163"/>
      <c r="B49" s="97" t="s">
        <v>42</v>
      </c>
      <c r="C49" s="98" t="s">
        <v>43</v>
      </c>
      <c r="D49" s="99"/>
      <c r="E49" s="100"/>
      <c r="F49" s="101"/>
      <c r="G49" s="102"/>
      <c r="H49" s="101"/>
      <c r="I49" s="103"/>
      <c r="J49" s="104"/>
    </row>
    <row r="50" spans="1:10" ht="13.7" customHeight="1" x14ac:dyDescent="0.1">
      <c r="A50" s="163"/>
      <c r="B50" s="105" t="s">
        <v>45</v>
      </c>
      <c r="C50" s="106" t="s">
        <v>54</v>
      </c>
      <c r="D50" s="20">
        <v>3</v>
      </c>
      <c r="E50" s="107"/>
      <c r="F50" s="108"/>
      <c r="G50" s="109"/>
      <c r="H50" s="108"/>
      <c r="I50" s="15"/>
      <c r="J50" s="110"/>
    </row>
    <row r="51" spans="1:10" ht="13.7" customHeight="1" x14ac:dyDescent="0.1">
      <c r="A51" s="163"/>
      <c r="B51" s="111" t="s">
        <v>55</v>
      </c>
      <c r="C51" s="112" t="s">
        <v>56</v>
      </c>
      <c r="D51" s="90">
        <v>3</v>
      </c>
      <c r="E51" s="87"/>
      <c r="F51" s="63"/>
      <c r="G51" s="64"/>
      <c r="H51" s="63"/>
      <c r="I51" s="96"/>
      <c r="J51" s="47"/>
    </row>
    <row r="52" spans="1:10" ht="13.7" customHeight="1" x14ac:dyDescent="0.1">
      <c r="A52" s="163"/>
      <c r="B52" s="111" t="s">
        <v>57</v>
      </c>
      <c r="C52" s="112" t="s">
        <v>58</v>
      </c>
      <c r="D52" s="90">
        <v>3</v>
      </c>
      <c r="E52" s="87"/>
      <c r="F52" s="63"/>
      <c r="G52" s="64"/>
      <c r="H52" s="63"/>
      <c r="I52" s="96"/>
      <c r="J52" s="47"/>
    </row>
    <row r="53" spans="1:10" ht="13.7" customHeight="1" x14ac:dyDescent="0.1">
      <c r="A53" s="163"/>
      <c r="B53" s="111" t="s">
        <v>59</v>
      </c>
      <c r="C53" s="112" t="s">
        <v>60</v>
      </c>
      <c r="D53" s="90">
        <v>1</v>
      </c>
      <c r="E53" s="87"/>
      <c r="F53" s="63"/>
      <c r="G53" s="64"/>
      <c r="H53" s="63"/>
      <c r="I53" s="96"/>
      <c r="J53" s="47"/>
    </row>
    <row r="54" spans="1:10" ht="26.25" customHeight="1" x14ac:dyDescent="0.1">
      <c r="A54" s="172"/>
      <c r="B54" s="113" t="s">
        <v>61</v>
      </c>
      <c r="C54" s="114" t="s">
        <v>62</v>
      </c>
      <c r="D54" s="3">
        <v>3</v>
      </c>
      <c r="E54" s="93"/>
      <c r="F54" s="115"/>
      <c r="G54" s="116"/>
      <c r="H54" s="115"/>
      <c r="I54" s="7"/>
      <c r="J54" s="10"/>
    </row>
    <row r="55" spans="1:10" ht="26.45" customHeight="1" x14ac:dyDescent="0.1">
      <c r="A55" s="12" t="s">
        <v>63</v>
      </c>
      <c r="B55" s="184" t="s">
        <v>64</v>
      </c>
      <c r="C55" s="185"/>
      <c r="D55" s="24">
        <v>1</v>
      </c>
      <c r="E55" s="117"/>
      <c r="F55" s="118"/>
      <c r="G55" s="119"/>
      <c r="H55" s="118"/>
      <c r="I55" s="13"/>
      <c r="J55" s="14"/>
    </row>
    <row r="56" spans="1:10" ht="18.399999999999999" customHeight="1" x14ac:dyDescent="0.1">
      <c r="A56" s="189" t="s">
        <v>65</v>
      </c>
      <c r="B56" s="191" t="s">
        <v>110</v>
      </c>
      <c r="C56" s="192"/>
      <c r="D56" s="21">
        <v>3</v>
      </c>
      <c r="E56" s="66"/>
      <c r="F56" s="74"/>
      <c r="G56" s="95"/>
      <c r="H56" s="74"/>
      <c r="I56" s="6"/>
      <c r="J56" s="11"/>
    </row>
    <row r="57" spans="1:10" ht="22.5" customHeight="1" x14ac:dyDescent="0.1">
      <c r="A57" s="190"/>
      <c r="B57" s="174" t="s">
        <v>103</v>
      </c>
      <c r="C57" s="175"/>
      <c r="D57" s="43">
        <v>2</v>
      </c>
      <c r="E57" s="55"/>
      <c r="F57" s="75"/>
      <c r="G57" s="64"/>
      <c r="H57" s="75"/>
      <c r="I57" s="96"/>
      <c r="J57" s="68"/>
    </row>
    <row r="58" spans="1:10" ht="13.5" customHeight="1" x14ac:dyDescent="0.1">
      <c r="A58" s="190"/>
      <c r="B58" s="97" t="s">
        <v>42</v>
      </c>
      <c r="C58" s="98" t="s">
        <v>43</v>
      </c>
      <c r="D58" s="120"/>
      <c r="E58" s="100"/>
      <c r="F58" s="102"/>
      <c r="G58" s="102"/>
      <c r="H58" s="102"/>
      <c r="I58" s="121"/>
      <c r="J58" s="103"/>
    </row>
    <row r="59" spans="1:10" ht="17.100000000000001" customHeight="1" x14ac:dyDescent="0.1">
      <c r="A59" s="160"/>
      <c r="B59" s="122" t="s">
        <v>66</v>
      </c>
      <c r="C59" s="123" t="s">
        <v>67</v>
      </c>
      <c r="D59" s="86">
        <v>3</v>
      </c>
      <c r="E59" s="87"/>
      <c r="F59" s="75"/>
      <c r="G59" s="64"/>
      <c r="H59" s="75"/>
      <c r="I59" s="96"/>
      <c r="J59" s="68"/>
    </row>
    <row r="60" spans="1:10" ht="17.649999999999999" customHeight="1" x14ac:dyDescent="0.1">
      <c r="A60" s="189" t="s">
        <v>68</v>
      </c>
      <c r="B60" s="191" t="s">
        <v>111</v>
      </c>
      <c r="C60" s="192"/>
      <c r="D60" s="22">
        <v>3</v>
      </c>
      <c r="E60" s="124"/>
      <c r="F60" s="125"/>
      <c r="G60" s="109"/>
      <c r="H60" s="125"/>
      <c r="I60" s="15"/>
      <c r="J60" s="72"/>
    </row>
    <row r="61" spans="1:10" ht="24" customHeight="1" x14ac:dyDescent="0.1">
      <c r="A61" s="190"/>
      <c r="B61" s="174" t="s">
        <v>102</v>
      </c>
      <c r="C61" s="175"/>
      <c r="D61" s="43">
        <v>2</v>
      </c>
      <c r="E61" s="55"/>
      <c r="F61" s="75"/>
      <c r="G61" s="64"/>
      <c r="H61" s="75"/>
      <c r="I61" s="96"/>
      <c r="J61" s="68"/>
    </row>
    <row r="62" spans="1:10" ht="21.75" customHeight="1" x14ac:dyDescent="0.1">
      <c r="A62" s="190"/>
      <c r="B62" s="174" t="s">
        <v>69</v>
      </c>
      <c r="C62" s="175"/>
      <c r="D62" s="43">
        <v>1</v>
      </c>
      <c r="E62" s="44"/>
      <c r="F62" s="75"/>
      <c r="G62" s="75"/>
      <c r="H62" s="64"/>
      <c r="I62" s="96"/>
      <c r="J62" s="68"/>
    </row>
    <row r="63" spans="1:10" ht="12" customHeight="1" x14ac:dyDescent="0.1">
      <c r="A63" s="190"/>
      <c r="B63" s="97" t="s">
        <v>42</v>
      </c>
      <c r="C63" s="98" t="s">
        <v>43</v>
      </c>
      <c r="D63" s="120"/>
      <c r="E63" s="100"/>
      <c r="F63" s="102"/>
      <c r="G63" s="102"/>
      <c r="H63" s="102"/>
      <c r="I63" s="121"/>
      <c r="J63" s="103"/>
    </row>
    <row r="64" spans="1:10" ht="16.7" customHeight="1" x14ac:dyDescent="0.1">
      <c r="A64" s="160"/>
      <c r="B64" s="122" t="s">
        <v>70</v>
      </c>
      <c r="C64" s="123" t="s">
        <v>71</v>
      </c>
      <c r="D64" s="3">
        <v>3</v>
      </c>
      <c r="E64" s="93"/>
      <c r="F64" s="94"/>
      <c r="G64" s="116"/>
      <c r="H64" s="94"/>
      <c r="I64" s="7"/>
      <c r="J64" s="10"/>
    </row>
    <row r="65" spans="1:10" s="156" customFormat="1" ht="16.7" customHeight="1" x14ac:dyDescent="0.1">
      <c r="A65" s="148"/>
      <c r="B65" s="149"/>
      <c r="C65" s="150"/>
      <c r="D65" s="151"/>
      <c r="E65" s="152"/>
      <c r="F65" s="153"/>
      <c r="G65" s="153"/>
      <c r="H65" s="153"/>
      <c r="I65" s="154"/>
      <c r="J65" s="155"/>
    </row>
    <row r="66" spans="1:10" s="147" customFormat="1" ht="24" customHeight="1" x14ac:dyDescent="0.1">
      <c r="A66" s="146"/>
      <c r="B66" s="176" t="s">
        <v>117</v>
      </c>
      <c r="C66" s="177"/>
      <c r="D66" s="22">
        <v>3</v>
      </c>
      <c r="E66" s="56"/>
      <c r="F66" s="57"/>
      <c r="G66" s="58"/>
      <c r="H66" s="65"/>
      <c r="I66" s="145"/>
      <c r="J66" s="8"/>
    </row>
    <row r="67" spans="1:10" s="147" customFormat="1" ht="16.7" customHeight="1" x14ac:dyDescent="0.1">
      <c r="A67" s="146"/>
      <c r="B67" s="174" t="s">
        <v>112</v>
      </c>
      <c r="C67" s="175"/>
      <c r="D67" s="43">
        <v>2</v>
      </c>
      <c r="E67" s="44"/>
      <c r="F67" s="45"/>
      <c r="G67" s="45"/>
      <c r="H67" s="46"/>
      <c r="I67" s="144"/>
      <c r="J67" s="47"/>
    </row>
    <row r="68" spans="1:10" s="147" customFormat="1" ht="16.7" customHeight="1" x14ac:dyDescent="0.1">
      <c r="A68" s="146"/>
      <c r="B68" s="174" t="s">
        <v>112</v>
      </c>
      <c r="C68" s="175"/>
      <c r="D68" s="43">
        <v>2</v>
      </c>
      <c r="E68" s="44"/>
      <c r="F68" s="45"/>
      <c r="G68" s="45"/>
      <c r="H68" s="46"/>
      <c r="I68" s="144"/>
      <c r="J68" s="47"/>
    </row>
    <row r="69" spans="1:10" s="147" customFormat="1" ht="16.7" customHeight="1" x14ac:dyDescent="0.1">
      <c r="A69" s="146"/>
      <c r="B69" s="174" t="s">
        <v>114</v>
      </c>
      <c r="C69" s="175"/>
      <c r="D69" s="43">
        <v>3</v>
      </c>
      <c r="E69" s="44"/>
      <c r="F69" s="75"/>
      <c r="G69" s="75"/>
      <c r="H69" s="64"/>
      <c r="I69" s="96"/>
      <c r="J69" s="68"/>
    </row>
    <row r="70" spans="1:10" s="147" customFormat="1" ht="16.7" customHeight="1" x14ac:dyDescent="0.1">
      <c r="A70" s="146"/>
      <c r="B70" s="157" t="s">
        <v>113</v>
      </c>
      <c r="C70" s="158"/>
      <c r="D70" s="43">
        <v>2</v>
      </c>
      <c r="E70" s="62"/>
      <c r="F70" s="75"/>
      <c r="G70" s="75"/>
      <c r="H70" s="64"/>
      <c r="I70" s="96"/>
      <c r="J70" s="68"/>
    </row>
    <row r="71" spans="1:10" s="147" customFormat="1" ht="16.7" customHeight="1" x14ac:dyDescent="0.1">
      <c r="A71" s="146"/>
      <c r="B71" s="157" t="s">
        <v>113</v>
      </c>
      <c r="C71" s="158"/>
      <c r="D71" s="43">
        <v>2</v>
      </c>
      <c r="E71" s="62"/>
      <c r="F71" s="75"/>
      <c r="G71" s="75"/>
      <c r="H71" s="64"/>
      <c r="I71" s="96"/>
      <c r="J71" s="68"/>
    </row>
    <row r="72" spans="1:10" s="147" customFormat="1" ht="16.7" customHeight="1" x14ac:dyDescent="0.1">
      <c r="A72" s="146"/>
      <c r="B72" s="157" t="s">
        <v>113</v>
      </c>
      <c r="C72" s="158"/>
      <c r="D72" s="43">
        <v>2</v>
      </c>
      <c r="E72" s="62"/>
      <c r="F72" s="75"/>
      <c r="G72" s="75"/>
      <c r="H72" s="64"/>
      <c r="I72" s="96"/>
      <c r="J72" s="68"/>
    </row>
    <row r="73" spans="1:10" ht="22.35" customHeight="1" x14ac:dyDescent="0.1">
      <c r="A73" s="194" t="s">
        <v>78</v>
      </c>
      <c r="B73" s="195"/>
      <c r="C73" s="196"/>
      <c r="D73" s="126"/>
      <c r="E73" s="127"/>
      <c r="F73" s="95">
        <f>SUM(F3:F66)</f>
        <v>0</v>
      </c>
      <c r="G73" s="95">
        <f>SUM(G3:G64)</f>
        <v>0</v>
      </c>
      <c r="H73" s="95">
        <f>SUM(H3:H72)</f>
        <v>0</v>
      </c>
      <c r="I73" s="17" t="s">
        <v>77</v>
      </c>
      <c r="J73" s="128">
        <f>SUM(F73:H73)</f>
        <v>0</v>
      </c>
    </row>
    <row r="74" spans="1:10" ht="23.1" customHeight="1" x14ac:dyDescent="0.1">
      <c r="A74" s="197" t="s">
        <v>75</v>
      </c>
      <c r="B74" s="198"/>
      <c r="C74" s="164"/>
      <c r="D74" s="129"/>
      <c r="E74" s="130"/>
      <c r="F74" s="30">
        <v>33</v>
      </c>
      <c r="G74" s="16">
        <v>87</v>
      </c>
      <c r="H74" s="16">
        <v>30</v>
      </c>
      <c r="I74" s="18" t="s">
        <v>77</v>
      </c>
      <c r="J74" s="131">
        <f>SUM(F74:H74)</f>
        <v>150</v>
      </c>
    </row>
    <row r="75" spans="1:10" ht="21.4" customHeight="1" x14ac:dyDescent="0.1">
      <c r="A75" s="199" t="s">
        <v>76</v>
      </c>
      <c r="B75" s="200"/>
      <c r="C75" s="201"/>
      <c r="D75" s="129"/>
      <c r="E75" s="130"/>
      <c r="F75" s="31">
        <f>F74-F73</f>
        <v>33</v>
      </c>
      <c r="G75" s="25">
        <f>G74-G73</f>
        <v>87</v>
      </c>
      <c r="H75" s="25">
        <f>H74-H73</f>
        <v>30</v>
      </c>
      <c r="I75" s="19" t="s">
        <v>77</v>
      </c>
      <c r="J75" s="26">
        <f>J74-J73</f>
        <v>150</v>
      </c>
    </row>
    <row r="76" spans="1:10" ht="12" customHeight="1" x14ac:dyDescent="0.1"/>
    <row r="77" spans="1:10" ht="12" customHeight="1" x14ac:dyDescent="0.1"/>
    <row r="78" spans="1:10" ht="16.7" customHeight="1" x14ac:dyDescent="0.1"/>
    <row r="79" spans="1:10" ht="14.45" customHeight="1" x14ac:dyDescent="0.1"/>
    <row r="80" spans="1:10" ht="12" customHeight="1" x14ac:dyDescent="0.1"/>
    <row r="81" ht="12" customHeight="1" x14ac:dyDescent="0.1"/>
    <row r="82" ht="12" customHeight="1" x14ac:dyDescent="0.1"/>
    <row r="83" ht="12" customHeight="1" x14ac:dyDescent="0.1"/>
    <row r="84" ht="12" customHeight="1" x14ac:dyDescent="0.1"/>
    <row r="85" ht="12" customHeight="1" x14ac:dyDescent="0.1"/>
    <row r="86" ht="12" customHeight="1" x14ac:dyDescent="0.1"/>
    <row r="87" ht="12" customHeight="1" x14ac:dyDescent="0.1"/>
    <row r="88" ht="12" customHeight="1" x14ac:dyDescent="0.1"/>
    <row r="89" ht="14.25" customHeight="1" x14ac:dyDescent="0.1"/>
    <row r="90" ht="13.5" customHeight="1" x14ac:dyDescent="0.1"/>
    <row r="91" ht="13.5" customHeight="1" x14ac:dyDescent="0.1"/>
    <row r="92" ht="13.5" customHeight="1" x14ac:dyDescent="0.1"/>
    <row r="93" ht="3.95" customHeight="1" x14ac:dyDescent="0.1"/>
    <row r="94" ht="24" customHeight="1" x14ac:dyDescent="0.1"/>
    <row r="95" ht="29.45" customHeight="1" x14ac:dyDescent="0.1"/>
    <row r="96" ht="22.35" customHeight="1" x14ac:dyDescent="0.1"/>
    <row r="97" ht="20.45" customHeight="1" x14ac:dyDescent="0.1"/>
    <row r="98" ht="18.95" customHeight="1" x14ac:dyDescent="0.1"/>
    <row r="99" ht="19.7" customHeight="1" x14ac:dyDescent="0.1"/>
    <row r="100" ht="12" customHeight="1" x14ac:dyDescent="0.1"/>
    <row r="101" ht="12" customHeight="1" x14ac:dyDescent="0.1"/>
    <row r="102" ht="12" customHeight="1" x14ac:dyDescent="0.1"/>
    <row r="103" ht="12" customHeight="1" x14ac:dyDescent="0.1"/>
    <row r="104" ht="12" customHeight="1" x14ac:dyDescent="0.1"/>
    <row r="105" ht="12" customHeight="1" x14ac:dyDescent="0.1"/>
    <row r="106" ht="12" customHeight="1" x14ac:dyDescent="0.1"/>
    <row r="107" ht="12" customHeight="1" x14ac:dyDescent="0.1"/>
    <row r="108" ht="12" customHeight="1" x14ac:dyDescent="0.1"/>
    <row r="109" ht="12" customHeight="1" x14ac:dyDescent="0.1"/>
    <row r="110" ht="12" customHeight="1" x14ac:dyDescent="0.1"/>
    <row r="111" ht="12" customHeight="1" x14ac:dyDescent="0.1"/>
    <row r="112" ht="12" customHeight="1" x14ac:dyDescent="0.1"/>
    <row r="113" ht="12" customHeight="1" x14ac:dyDescent="0.1"/>
    <row r="114" ht="12" customHeight="1" x14ac:dyDescent="0.1"/>
    <row r="115" ht="12" customHeight="1" x14ac:dyDescent="0.1"/>
    <row r="116" ht="12" customHeight="1" x14ac:dyDescent="0.1"/>
    <row r="117" ht="12" customHeight="1" x14ac:dyDescent="0.1"/>
    <row r="118" ht="12" customHeight="1" x14ac:dyDescent="0.1"/>
    <row r="119" ht="12" customHeight="1" x14ac:dyDescent="0.1"/>
    <row r="120" ht="12" customHeight="1" x14ac:dyDescent="0.1"/>
    <row r="121" ht="12" customHeight="1" x14ac:dyDescent="0.1"/>
    <row r="122" ht="12" customHeight="1" x14ac:dyDescent="0.1"/>
    <row r="123" ht="12" customHeight="1" x14ac:dyDescent="0.1"/>
    <row r="124" ht="12" customHeight="1" x14ac:dyDescent="0.1"/>
    <row r="125" ht="12" customHeight="1" x14ac:dyDescent="0.1"/>
    <row r="126" ht="12" customHeight="1" x14ac:dyDescent="0.1"/>
    <row r="127" ht="12" customHeight="1" x14ac:dyDescent="0.1"/>
    <row r="128" ht="12" customHeight="1" x14ac:dyDescent="0.1"/>
    <row r="129" ht="12" customHeight="1" x14ac:dyDescent="0.1"/>
    <row r="130" ht="12" customHeight="1" x14ac:dyDescent="0.1"/>
    <row r="131" ht="12" customHeight="1" x14ac:dyDescent="0.1"/>
    <row r="132" ht="12" customHeight="1" x14ac:dyDescent="0.1"/>
    <row r="133" ht="12" customHeight="1" x14ac:dyDescent="0.1"/>
    <row r="134" ht="12" customHeight="1" x14ac:dyDescent="0.1"/>
    <row r="135" ht="12" customHeight="1" x14ac:dyDescent="0.1"/>
    <row r="136" ht="12" customHeight="1" x14ac:dyDescent="0.1"/>
    <row r="137" ht="12" customHeight="1" x14ac:dyDescent="0.1"/>
    <row r="138" ht="12" customHeight="1" x14ac:dyDescent="0.1"/>
    <row r="139" ht="12" customHeight="1" x14ac:dyDescent="0.1"/>
    <row r="140" ht="12" customHeight="1" x14ac:dyDescent="0.1"/>
    <row r="141" ht="12" customHeight="1" x14ac:dyDescent="0.1"/>
    <row r="142" ht="12" customHeight="1" x14ac:dyDescent="0.1"/>
    <row r="143" ht="12" customHeight="1" x14ac:dyDescent="0.1"/>
    <row r="144" ht="12" customHeight="1" x14ac:dyDescent="0.1"/>
    <row r="145" ht="12" customHeight="1" x14ac:dyDescent="0.1"/>
    <row r="146" ht="12" customHeight="1" x14ac:dyDescent="0.1"/>
    <row r="147" ht="12" customHeight="1" x14ac:dyDescent="0.1"/>
    <row r="148" ht="12" customHeight="1" x14ac:dyDescent="0.1"/>
    <row r="149" ht="12" customHeight="1" x14ac:dyDescent="0.1"/>
    <row r="150" ht="12" customHeight="1" x14ac:dyDescent="0.1"/>
    <row r="151" ht="12" customHeight="1" x14ac:dyDescent="0.1"/>
    <row r="152" ht="12" customHeight="1" x14ac:dyDescent="0.1"/>
    <row r="153" ht="12" customHeight="1" x14ac:dyDescent="0.1"/>
    <row r="154" ht="12" customHeight="1" x14ac:dyDescent="0.1"/>
    <row r="155" ht="12" customHeight="1" x14ac:dyDescent="0.1"/>
    <row r="156" ht="12" customHeight="1" x14ac:dyDescent="0.1"/>
    <row r="157" ht="12" customHeight="1" x14ac:dyDescent="0.1"/>
    <row r="158" ht="12" customHeight="1" x14ac:dyDescent="0.1"/>
    <row r="159" ht="12" customHeight="1" x14ac:dyDescent="0.1"/>
    <row r="160" ht="12" customHeight="1" x14ac:dyDescent="0.1"/>
    <row r="161" ht="12" customHeight="1" x14ac:dyDescent="0.1"/>
    <row r="162" ht="12" customHeight="1" x14ac:dyDescent="0.1"/>
    <row r="163" ht="12" customHeight="1" x14ac:dyDescent="0.1"/>
    <row r="164" ht="12" customHeight="1" x14ac:dyDescent="0.1"/>
    <row r="165" ht="12" customHeight="1" x14ac:dyDescent="0.1"/>
    <row r="166" ht="12" customHeight="1" x14ac:dyDescent="0.1"/>
    <row r="167" ht="12" customHeight="1" x14ac:dyDescent="0.1"/>
    <row r="168" ht="12" customHeight="1" x14ac:dyDescent="0.1"/>
    <row r="169" ht="12" customHeight="1" x14ac:dyDescent="0.1"/>
    <row r="170" ht="12" customHeight="1" x14ac:dyDescent="0.1"/>
    <row r="171" ht="12" customHeight="1" x14ac:dyDescent="0.1"/>
    <row r="172" ht="12" customHeight="1" x14ac:dyDescent="0.1"/>
    <row r="173" ht="12" customHeight="1" x14ac:dyDescent="0.1"/>
    <row r="174" ht="12" customHeight="1" x14ac:dyDescent="0.1"/>
    <row r="175" ht="12" customHeight="1" x14ac:dyDescent="0.1"/>
    <row r="176" ht="12" customHeight="1" x14ac:dyDescent="0.1"/>
    <row r="177" ht="12" customHeight="1" x14ac:dyDescent="0.1"/>
    <row r="178" ht="12" customHeight="1" x14ac:dyDescent="0.1"/>
    <row r="179" ht="12" customHeight="1" x14ac:dyDescent="0.1"/>
    <row r="180" ht="12" customHeight="1" x14ac:dyDescent="0.1"/>
    <row r="181" ht="12" customHeight="1" x14ac:dyDescent="0.1"/>
    <row r="182" ht="12" customHeight="1" x14ac:dyDescent="0.1"/>
    <row r="183" ht="12" customHeight="1" x14ac:dyDescent="0.1"/>
    <row r="184" ht="12" customHeight="1" x14ac:dyDescent="0.1"/>
    <row r="185" ht="12" customHeight="1" x14ac:dyDescent="0.1"/>
    <row r="186" ht="12" customHeight="1" x14ac:dyDescent="0.1"/>
    <row r="187" ht="12" customHeight="1" x14ac:dyDescent="0.1"/>
    <row r="188" ht="12" customHeight="1" x14ac:dyDescent="0.1"/>
    <row r="189" ht="12" customHeight="1" x14ac:dyDescent="0.1"/>
    <row r="190" ht="12" customHeight="1" x14ac:dyDescent="0.1"/>
    <row r="191" ht="12" customHeight="1" x14ac:dyDescent="0.1"/>
    <row r="192" ht="12" customHeight="1" x14ac:dyDescent="0.1"/>
    <row r="193" ht="12" customHeight="1" x14ac:dyDescent="0.1"/>
    <row r="194" ht="12" customHeight="1" x14ac:dyDescent="0.1"/>
    <row r="195" ht="12" customHeight="1" x14ac:dyDescent="0.1"/>
    <row r="196" ht="12" customHeight="1" x14ac:dyDescent="0.1"/>
    <row r="197" ht="12" customHeight="1" x14ac:dyDescent="0.1"/>
    <row r="198" ht="12" customHeight="1" x14ac:dyDescent="0.1"/>
    <row r="199" ht="12" customHeight="1" x14ac:dyDescent="0.1"/>
    <row r="200" ht="12" customHeight="1" x14ac:dyDescent="0.1"/>
    <row r="201" ht="12" customHeight="1" x14ac:dyDescent="0.1"/>
    <row r="202" ht="12" customHeight="1" x14ac:dyDescent="0.1"/>
    <row r="203" ht="12" customHeight="1" x14ac:dyDescent="0.1"/>
    <row r="204" ht="12" customHeight="1" x14ac:dyDescent="0.1"/>
    <row r="205" ht="12" customHeight="1" x14ac:dyDescent="0.1"/>
    <row r="206" ht="12" customHeight="1" x14ac:dyDescent="0.1"/>
    <row r="207" ht="12" customHeight="1" x14ac:dyDescent="0.1"/>
    <row r="208" ht="12" customHeight="1" x14ac:dyDescent="0.1"/>
    <row r="209" ht="12" customHeight="1" x14ac:dyDescent="0.1"/>
    <row r="210" ht="12" customHeight="1" x14ac:dyDescent="0.1"/>
    <row r="211" ht="12" customHeight="1" x14ac:dyDescent="0.1"/>
    <row r="212" ht="12" customHeight="1" x14ac:dyDescent="0.1"/>
    <row r="213" ht="12" customHeight="1" x14ac:dyDescent="0.1"/>
    <row r="214" ht="12" customHeight="1" x14ac:dyDescent="0.1"/>
    <row r="215" ht="12" customHeight="1" x14ac:dyDescent="0.1"/>
    <row r="216" ht="12" customHeight="1" x14ac:dyDescent="0.1"/>
    <row r="217" ht="12" customHeight="1" x14ac:dyDescent="0.1"/>
    <row r="218" ht="12" customHeight="1" x14ac:dyDescent="0.1"/>
    <row r="219" ht="12" customHeight="1" x14ac:dyDescent="0.1"/>
    <row r="220" ht="12" customHeight="1" x14ac:dyDescent="0.1"/>
    <row r="221" ht="12" customHeight="1" x14ac:dyDescent="0.1"/>
    <row r="222" ht="12" customHeight="1" x14ac:dyDescent="0.1"/>
    <row r="223" ht="12" customHeight="1" x14ac:dyDescent="0.1"/>
    <row r="224" ht="12" customHeight="1" x14ac:dyDescent="0.1"/>
    <row r="225" ht="12" customHeight="1" x14ac:dyDescent="0.1"/>
    <row r="226" ht="12" customHeight="1" x14ac:dyDescent="0.1"/>
    <row r="227" ht="12" customHeight="1" x14ac:dyDescent="0.1"/>
    <row r="228" ht="12" customHeight="1" x14ac:dyDescent="0.1"/>
    <row r="229" ht="12" customHeight="1" x14ac:dyDescent="0.1"/>
    <row r="230" ht="12" customHeight="1" x14ac:dyDescent="0.1"/>
    <row r="231" ht="12" customHeight="1" x14ac:dyDescent="0.1"/>
    <row r="232" ht="12" customHeight="1" x14ac:dyDescent="0.1"/>
    <row r="233" ht="12" customHeight="1" x14ac:dyDescent="0.1"/>
    <row r="234" ht="12" customHeight="1" x14ac:dyDescent="0.1"/>
    <row r="235" ht="12" customHeight="1" x14ac:dyDescent="0.1"/>
    <row r="236" ht="12" customHeight="1" x14ac:dyDescent="0.1"/>
    <row r="237" ht="12" customHeight="1" x14ac:dyDescent="0.1"/>
    <row r="238" ht="12" customHeight="1" x14ac:dyDescent="0.1"/>
    <row r="239" ht="12" customHeight="1" x14ac:dyDescent="0.1"/>
    <row r="240" ht="12" customHeight="1" x14ac:dyDescent="0.1"/>
    <row r="241" ht="12" customHeight="1" x14ac:dyDescent="0.1"/>
    <row r="242" ht="12" customHeight="1" x14ac:dyDescent="0.1"/>
    <row r="243" ht="12" customHeight="1" x14ac:dyDescent="0.1"/>
    <row r="244" ht="12" customHeight="1" x14ac:dyDescent="0.1"/>
    <row r="245" ht="12" customHeight="1" x14ac:dyDescent="0.1"/>
    <row r="246" ht="12" customHeight="1" x14ac:dyDescent="0.1"/>
    <row r="247" ht="12" customHeight="1" x14ac:dyDescent="0.1"/>
    <row r="248" ht="12" customHeight="1" x14ac:dyDescent="0.1"/>
    <row r="249" ht="12" customHeight="1" x14ac:dyDescent="0.1"/>
    <row r="250" ht="12" customHeight="1" x14ac:dyDescent="0.1"/>
    <row r="251" ht="12" customHeight="1" x14ac:dyDescent="0.1"/>
    <row r="252" ht="12" customHeight="1" x14ac:dyDescent="0.1"/>
    <row r="253" ht="12" customHeight="1" x14ac:dyDescent="0.1"/>
    <row r="254" ht="12" customHeight="1" x14ac:dyDescent="0.1"/>
    <row r="255" ht="12" customHeight="1" x14ac:dyDescent="0.1"/>
    <row r="256" ht="12" customHeight="1" x14ac:dyDescent="0.1"/>
    <row r="257" ht="12" customHeight="1" x14ac:dyDescent="0.1"/>
    <row r="258" ht="12" customHeight="1" x14ac:dyDescent="0.1"/>
    <row r="259" ht="12" customHeight="1" x14ac:dyDescent="0.1"/>
    <row r="260" ht="12" customHeight="1" x14ac:dyDescent="0.1"/>
    <row r="261" ht="12" customHeight="1" x14ac:dyDescent="0.1"/>
    <row r="262" ht="12" customHeight="1" x14ac:dyDescent="0.1"/>
    <row r="263" ht="12" customHeight="1" x14ac:dyDescent="0.1"/>
    <row r="264" ht="12" customHeight="1" x14ac:dyDescent="0.1"/>
    <row r="265" ht="12" customHeight="1" x14ac:dyDescent="0.1"/>
    <row r="266" ht="12" customHeight="1" x14ac:dyDescent="0.1"/>
    <row r="267" ht="12" customHeight="1" x14ac:dyDescent="0.1"/>
    <row r="268" ht="12" customHeight="1" x14ac:dyDescent="0.1"/>
    <row r="269" ht="12" customHeight="1" x14ac:dyDescent="0.1"/>
    <row r="270" ht="12" customHeight="1" x14ac:dyDescent="0.1"/>
    <row r="271" ht="12" customHeight="1" x14ac:dyDescent="0.1"/>
    <row r="272" ht="12" customHeight="1" x14ac:dyDescent="0.1"/>
    <row r="273" ht="12" customHeight="1" x14ac:dyDescent="0.1"/>
    <row r="274" ht="12" customHeight="1" x14ac:dyDescent="0.1"/>
    <row r="275" ht="12" customHeight="1" x14ac:dyDescent="0.1"/>
    <row r="276" ht="12" customHeight="1" x14ac:dyDescent="0.1"/>
    <row r="277" ht="12" customHeight="1" x14ac:dyDescent="0.1"/>
    <row r="278" ht="12" customHeight="1" x14ac:dyDescent="0.1"/>
    <row r="279" ht="12" customHeight="1" x14ac:dyDescent="0.1"/>
    <row r="280" ht="12" customHeight="1" x14ac:dyDescent="0.1"/>
    <row r="281" ht="12" customHeight="1" x14ac:dyDescent="0.1"/>
    <row r="282" ht="12" customHeight="1" x14ac:dyDescent="0.1"/>
    <row r="283" ht="12" customHeight="1" x14ac:dyDescent="0.1"/>
    <row r="284" ht="12" customHeight="1" x14ac:dyDescent="0.1"/>
    <row r="285" ht="12" customHeight="1" x14ac:dyDescent="0.1"/>
    <row r="286" ht="12" customHeight="1" x14ac:dyDescent="0.1"/>
    <row r="287" ht="12" customHeight="1" x14ac:dyDescent="0.1"/>
    <row r="288" ht="12" customHeight="1" x14ac:dyDescent="0.1"/>
    <row r="289" ht="12" customHeight="1" x14ac:dyDescent="0.1"/>
    <row r="290" ht="12" customHeight="1" x14ac:dyDescent="0.1"/>
    <row r="291" ht="12" customHeight="1" x14ac:dyDescent="0.1"/>
    <row r="292" ht="12" customHeight="1" x14ac:dyDescent="0.1"/>
    <row r="293" ht="12" customHeight="1" x14ac:dyDescent="0.1"/>
    <row r="294" ht="12" customHeight="1" x14ac:dyDescent="0.1"/>
    <row r="295" ht="12" customHeight="1" x14ac:dyDescent="0.1"/>
    <row r="296" ht="12" customHeight="1" x14ac:dyDescent="0.1"/>
    <row r="297" ht="12" customHeight="1" x14ac:dyDescent="0.1"/>
    <row r="298" ht="12" customHeight="1" x14ac:dyDescent="0.1"/>
    <row r="299" ht="12" customHeight="1" x14ac:dyDescent="0.1"/>
    <row r="300" ht="12" customHeight="1" x14ac:dyDescent="0.1"/>
    <row r="301" ht="12" customHeight="1" x14ac:dyDescent="0.1"/>
    <row r="302" ht="12" customHeight="1" x14ac:dyDescent="0.1"/>
    <row r="303" ht="12" customHeight="1" x14ac:dyDescent="0.1"/>
    <row r="304" ht="12" customHeight="1" x14ac:dyDescent="0.1"/>
    <row r="305" ht="12" customHeight="1" x14ac:dyDescent="0.1"/>
    <row r="306" ht="12" customHeight="1" x14ac:dyDescent="0.1"/>
    <row r="307" ht="12" customHeight="1" x14ac:dyDescent="0.1"/>
    <row r="308" ht="12" customHeight="1" x14ac:dyDescent="0.1"/>
    <row r="309" ht="12" customHeight="1" x14ac:dyDescent="0.1"/>
    <row r="310" ht="12" customHeight="1" x14ac:dyDescent="0.1"/>
    <row r="311" ht="12" customHeight="1" x14ac:dyDescent="0.1"/>
    <row r="312" ht="12" customHeight="1" x14ac:dyDescent="0.1"/>
    <row r="313" ht="12" customHeight="1" x14ac:dyDescent="0.1"/>
    <row r="314" ht="12" customHeight="1" x14ac:dyDescent="0.1"/>
    <row r="315" ht="12" customHeight="1" x14ac:dyDescent="0.1"/>
    <row r="316" ht="12" customHeight="1" x14ac:dyDescent="0.1"/>
    <row r="317" ht="12" customHeight="1" x14ac:dyDescent="0.1"/>
    <row r="318" ht="12" customHeight="1" x14ac:dyDescent="0.1"/>
    <row r="319" ht="12" customHeight="1" x14ac:dyDescent="0.1"/>
    <row r="320" ht="12" customHeight="1" x14ac:dyDescent="0.1"/>
    <row r="321" ht="12" customHeight="1" x14ac:dyDescent="0.1"/>
    <row r="322" ht="12" customHeight="1" x14ac:dyDescent="0.1"/>
    <row r="323" ht="12" customHeight="1" x14ac:dyDescent="0.1"/>
    <row r="324" ht="12" customHeight="1" x14ac:dyDescent="0.1"/>
    <row r="325" ht="12" customHeight="1" x14ac:dyDescent="0.1"/>
    <row r="326" ht="12" customHeight="1" x14ac:dyDescent="0.1"/>
    <row r="327" ht="12" customHeight="1" x14ac:dyDescent="0.1"/>
    <row r="328" ht="12" customHeight="1" x14ac:dyDescent="0.1"/>
    <row r="329" ht="12" customHeight="1" x14ac:dyDescent="0.1"/>
    <row r="330" ht="12" customHeight="1" x14ac:dyDescent="0.1"/>
    <row r="331" ht="12" customHeight="1" x14ac:dyDescent="0.1"/>
    <row r="332" ht="12" customHeight="1" x14ac:dyDescent="0.1"/>
    <row r="333" ht="12" customHeight="1" x14ac:dyDescent="0.1"/>
    <row r="334" ht="12" customHeight="1" x14ac:dyDescent="0.1"/>
    <row r="335" ht="12" customHeight="1" x14ac:dyDescent="0.1"/>
    <row r="336" ht="12" customHeight="1" x14ac:dyDescent="0.1"/>
    <row r="337" ht="12" customHeight="1" x14ac:dyDescent="0.1"/>
    <row r="338" ht="12" customHeight="1" x14ac:dyDescent="0.1"/>
    <row r="339" ht="12" customHeight="1" x14ac:dyDescent="0.1"/>
    <row r="340" ht="12" customHeight="1" x14ac:dyDescent="0.1"/>
    <row r="341" ht="12" customHeight="1" x14ac:dyDescent="0.1"/>
    <row r="342" ht="12" customHeight="1" x14ac:dyDescent="0.1"/>
    <row r="343" ht="12" customHeight="1" x14ac:dyDescent="0.1"/>
    <row r="344" ht="12" customHeight="1" x14ac:dyDescent="0.1"/>
    <row r="345" ht="12" customHeight="1" x14ac:dyDescent="0.1"/>
    <row r="346" ht="12" customHeight="1" x14ac:dyDescent="0.1"/>
    <row r="347" ht="12" customHeight="1" x14ac:dyDescent="0.1"/>
    <row r="348" ht="12" customHeight="1" x14ac:dyDescent="0.1"/>
    <row r="349" ht="12" customHeight="1" x14ac:dyDescent="0.1"/>
    <row r="350" ht="12" customHeight="1" x14ac:dyDescent="0.1"/>
    <row r="351" ht="12" customHeight="1" x14ac:dyDescent="0.1"/>
    <row r="352" ht="12" customHeight="1" x14ac:dyDescent="0.1"/>
    <row r="353" ht="12" customHeight="1" x14ac:dyDescent="0.1"/>
    <row r="354" ht="12" customHeight="1" x14ac:dyDescent="0.1"/>
    <row r="355" ht="12" customHeight="1" x14ac:dyDescent="0.1"/>
    <row r="356" ht="12" customHeight="1" x14ac:dyDescent="0.1"/>
    <row r="357" ht="12" customHeight="1" x14ac:dyDescent="0.1"/>
    <row r="358" ht="12" customHeight="1" x14ac:dyDescent="0.1"/>
    <row r="359" ht="12" customHeight="1" x14ac:dyDescent="0.1"/>
    <row r="360" ht="12" customHeight="1" x14ac:dyDescent="0.1"/>
    <row r="361" ht="12" customHeight="1" x14ac:dyDescent="0.1"/>
    <row r="362" ht="12" customHeight="1" x14ac:dyDescent="0.1"/>
    <row r="363" ht="12" customHeight="1" x14ac:dyDescent="0.1"/>
    <row r="364" ht="12" customHeight="1" x14ac:dyDescent="0.1"/>
    <row r="365" ht="12" customHeight="1" x14ac:dyDescent="0.1"/>
    <row r="366" ht="12" customHeight="1" x14ac:dyDescent="0.1"/>
    <row r="367" ht="12" customHeight="1" x14ac:dyDescent="0.1"/>
    <row r="368" ht="12" customHeight="1" x14ac:dyDescent="0.1"/>
    <row r="369" ht="12" customHeight="1" x14ac:dyDescent="0.1"/>
    <row r="370" ht="12" customHeight="1" x14ac:dyDescent="0.1"/>
    <row r="371" ht="12" customHeight="1" x14ac:dyDescent="0.1"/>
    <row r="372" ht="12" customHeight="1" x14ac:dyDescent="0.1"/>
    <row r="373" ht="12" customHeight="1" x14ac:dyDescent="0.1"/>
    <row r="374" ht="12" customHeight="1" x14ac:dyDescent="0.1"/>
    <row r="375" ht="12" customHeight="1" x14ac:dyDescent="0.1"/>
    <row r="376" ht="12" customHeight="1" x14ac:dyDescent="0.1"/>
    <row r="377" ht="12" customHeight="1" x14ac:dyDescent="0.1"/>
    <row r="378" ht="12" customHeight="1" x14ac:dyDescent="0.1"/>
    <row r="379" ht="12" customHeight="1" x14ac:dyDescent="0.1"/>
    <row r="380" ht="12" customHeight="1" x14ac:dyDescent="0.1"/>
    <row r="381" ht="12" customHeight="1" x14ac:dyDescent="0.1"/>
    <row r="382" ht="12" customHeight="1" x14ac:dyDescent="0.1"/>
    <row r="383" ht="12" customHeight="1" x14ac:dyDescent="0.1"/>
    <row r="384" ht="12" customHeight="1" x14ac:dyDescent="0.1"/>
    <row r="385" ht="12" customHeight="1" x14ac:dyDescent="0.1"/>
    <row r="386" ht="12" customHeight="1" x14ac:dyDescent="0.1"/>
    <row r="387" ht="12" customHeight="1" x14ac:dyDescent="0.1"/>
    <row r="388" ht="12" customHeight="1" x14ac:dyDescent="0.1"/>
    <row r="389" ht="12" customHeight="1" x14ac:dyDescent="0.1"/>
    <row r="390" ht="12" customHeight="1" x14ac:dyDescent="0.1"/>
    <row r="391" ht="12" customHeight="1" x14ac:dyDescent="0.1"/>
    <row r="392" ht="12" customHeight="1" x14ac:dyDescent="0.1"/>
    <row r="393" ht="12" customHeight="1" x14ac:dyDescent="0.1"/>
    <row r="394" ht="12" customHeight="1" x14ac:dyDescent="0.1"/>
    <row r="395" ht="12" customHeight="1" x14ac:dyDescent="0.1"/>
    <row r="396" ht="12" customHeight="1" x14ac:dyDescent="0.1"/>
    <row r="397" ht="12" customHeight="1" x14ac:dyDescent="0.1"/>
    <row r="398" ht="12" customHeight="1" x14ac:dyDescent="0.1"/>
    <row r="399" ht="12" customHeight="1" x14ac:dyDescent="0.1"/>
    <row r="400" ht="12" customHeight="1" x14ac:dyDescent="0.1"/>
    <row r="401" ht="12" customHeight="1" x14ac:dyDescent="0.1"/>
    <row r="402" ht="12" customHeight="1" x14ac:dyDescent="0.1"/>
    <row r="403" ht="12" customHeight="1" x14ac:dyDescent="0.1"/>
    <row r="404" ht="12" customHeight="1" x14ac:dyDescent="0.1"/>
    <row r="405" ht="12" customHeight="1" x14ac:dyDescent="0.1"/>
    <row r="406" ht="12" customHeight="1" x14ac:dyDescent="0.1"/>
    <row r="407" ht="12" customHeight="1" x14ac:dyDescent="0.1"/>
    <row r="408" ht="12" customHeight="1" x14ac:dyDescent="0.1"/>
    <row r="409" ht="12" customHeight="1" x14ac:dyDescent="0.1"/>
    <row r="410" ht="12" customHeight="1" x14ac:dyDescent="0.1"/>
    <row r="411" ht="12" customHeight="1" x14ac:dyDescent="0.1"/>
    <row r="412" ht="12" customHeight="1" x14ac:dyDescent="0.1"/>
    <row r="413" ht="12" customHeight="1" x14ac:dyDescent="0.1"/>
    <row r="414" ht="12" customHeight="1" x14ac:dyDescent="0.1"/>
    <row r="415" ht="12" customHeight="1" x14ac:dyDescent="0.1"/>
    <row r="416" ht="12" customHeight="1" x14ac:dyDescent="0.1"/>
    <row r="417" ht="12" customHeight="1" x14ac:dyDescent="0.1"/>
    <row r="418" ht="12" customHeight="1" x14ac:dyDescent="0.1"/>
    <row r="419" ht="12" customHeight="1" x14ac:dyDescent="0.1"/>
    <row r="420" ht="12" customHeight="1" x14ac:dyDescent="0.1"/>
    <row r="421" ht="12" customHeight="1" x14ac:dyDescent="0.1"/>
    <row r="422" ht="12" customHeight="1" x14ac:dyDescent="0.1"/>
    <row r="423" ht="12" customHeight="1" x14ac:dyDescent="0.1"/>
    <row r="424" ht="12" customHeight="1" x14ac:dyDescent="0.1"/>
    <row r="425" ht="12" customHeight="1" x14ac:dyDescent="0.1"/>
    <row r="426" ht="12" customHeight="1" x14ac:dyDescent="0.1"/>
    <row r="427" ht="12" customHeight="1" x14ac:dyDescent="0.1"/>
    <row r="428" ht="12" customHeight="1" x14ac:dyDescent="0.1"/>
    <row r="429" ht="12" customHeight="1" x14ac:dyDescent="0.1"/>
    <row r="430" ht="12" customHeight="1" x14ac:dyDescent="0.1"/>
    <row r="431" ht="12" customHeight="1" x14ac:dyDescent="0.1"/>
    <row r="432" ht="12" customHeight="1" x14ac:dyDescent="0.1"/>
    <row r="433" ht="12" customHeight="1" x14ac:dyDescent="0.1"/>
    <row r="434" ht="12" customHeight="1" x14ac:dyDescent="0.1"/>
    <row r="435" ht="12" customHeight="1" x14ac:dyDescent="0.1"/>
    <row r="436" ht="12" customHeight="1" x14ac:dyDescent="0.1"/>
    <row r="437" ht="12" customHeight="1" x14ac:dyDescent="0.1"/>
    <row r="438" ht="12" customHeight="1" x14ac:dyDescent="0.1"/>
    <row r="439" ht="12" customHeight="1" x14ac:dyDescent="0.1"/>
    <row r="440" ht="12" customHeight="1" x14ac:dyDescent="0.1"/>
    <row r="441" ht="12" customHeight="1" x14ac:dyDescent="0.1"/>
    <row r="442" ht="12" customHeight="1" x14ac:dyDescent="0.1"/>
    <row r="443" ht="12" customHeight="1" x14ac:dyDescent="0.1"/>
    <row r="444" ht="12" customHeight="1" x14ac:dyDescent="0.1"/>
    <row r="445" ht="12" customHeight="1" x14ac:dyDescent="0.1"/>
    <row r="446" ht="12" customHeight="1" x14ac:dyDescent="0.1"/>
    <row r="447" ht="12" customHeight="1" x14ac:dyDescent="0.1"/>
    <row r="448" ht="12" customHeight="1" x14ac:dyDescent="0.1"/>
    <row r="449" ht="12" customHeight="1" x14ac:dyDescent="0.1"/>
    <row r="450" ht="12" customHeight="1" x14ac:dyDescent="0.1"/>
    <row r="451" ht="12" customHeight="1" x14ac:dyDescent="0.1"/>
    <row r="452" ht="12" customHeight="1" x14ac:dyDescent="0.1"/>
    <row r="453" ht="12" customHeight="1" x14ac:dyDescent="0.1"/>
    <row r="454" ht="12" customHeight="1" x14ac:dyDescent="0.1"/>
    <row r="455" ht="12" customHeight="1" x14ac:dyDescent="0.1"/>
    <row r="456" ht="12" customHeight="1" x14ac:dyDescent="0.1"/>
    <row r="457" ht="12" customHeight="1" x14ac:dyDescent="0.1"/>
    <row r="458" ht="12" customHeight="1" x14ac:dyDescent="0.1"/>
    <row r="459" ht="12" customHeight="1" x14ac:dyDescent="0.1"/>
    <row r="460" ht="12" customHeight="1" x14ac:dyDescent="0.1"/>
    <row r="461" ht="12" customHeight="1" x14ac:dyDescent="0.1"/>
    <row r="462" ht="12" customHeight="1" x14ac:dyDescent="0.1"/>
    <row r="463" ht="12" customHeight="1" x14ac:dyDescent="0.1"/>
    <row r="464" ht="12" customHeight="1" x14ac:dyDescent="0.1"/>
    <row r="465" ht="12" customHeight="1" x14ac:dyDescent="0.1"/>
    <row r="466" ht="12" customHeight="1" x14ac:dyDescent="0.1"/>
    <row r="467" ht="12" customHeight="1" x14ac:dyDescent="0.1"/>
    <row r="468" ht="12" customHeight="1" x14ac:dyDescent="0.1"/>
    <row r="469" ht="12" customHeight="1" x14ac:dyDescent="0.1"/>
    <row r="470" ht="12" customHeight="1" x14ac:dyDescent="0.1"/>
    <row r="471" ht="12" customHeight="1" x14ac:dyDescent="0.1"/>
    <row r="472" ht="12" customHeight="1" x14ac:dyDescent="0.1"/>
    <row r="473" ht="12" customHeight="1" x14ac:dyDescent="0.1"/>
    <row r="474" ht="12" customHeight="1" x14ac:dyDescent="0.1"/>
    <row r="475" ht="12" customHeight="1" x14ac:dyDescent="0.1"/>
    <row r="476" ht="12" customHeight="1" x14ac:dyDescent="0.1"/>
    <row r="477" ht="12" customHeight="1" x14ac:dyDescent="0.1"/>
    <row r="478" ht="12" customHeight="1" x14ac:dyDescent="0.1"/>
    <row r="479" ht="12" customHeight="1" x14ac:dyDescent="0.1"/>
    <row r="480" ht="12" customHeight="1" x14ac:dyDescent="0.1"/>
    <row r="481" ht="12" customHeight="1" x14ac:dyDescent="0.1"/>
    <row r="482" ht="12" customHeight="1" x14ac:dyDescent="0.1"/>
    <row r="483" ht="12" customHeight="1" x14ac:dyDescent="0.1"/>
    <row r="484" ht="12" customHeight="1" x14ac:dyDescent="0.1"/>
    <row r="485" ht="12" customHeight="1" x14ac:dyDescent="0.1"/>
    <row r="486" ht="12" customHeight="1" x14ac:dyDescent="0.1"/>
    <row r="487" ht="12" customHeight="1" x14ac:dyDescent="0.1"/>
    <row r="488" ht="12" customHeight="1" x14ac:dyDescent="0.1"/>
    <row r="489" ht="12" customHeight="1" x14ac:dyDescent="0.1"/>
    <row r="490" ht="12" customHeight="1" x14ac:dyDescent="0.1"/>
    <row r="491" ht="12" customHeight="1" x14ac:dyDescent="0.1"/>
    <row r="492" ht="12" customHeight="1" x14ac:dyDescent="0.1"/>
    <row r="493" ht="12" customHeight="1" x14ac:dyDescent="0.1"/>
    <row r="494" ht="12" customHeight="1" x14ac:dyDescent="0.1"/>
    <row r="495" ht="12" customHeight="1" x14ac:dyDescent="0.1"/>
    <row r="496" ht="12" customHeight="1" x14ac:dyDescent="0.1"/>
    <row r="497" ht="12" customHeight="1" x14ac:dyDescent="0.1"/>
    <row r="498" ht="12" customHeight="1" x14ac:dyDescent="0.1"/>
    <row r="499" ht="12" customHeight="1" x14ac:dyDescent="0.1"/>
    <row r="500" ht="12" customHeight="1" x14ac:dyDescent="0.1"/>
    <row r="501" ht="12" customHeight="1" x14ac:dyDescent="0.1"/>
    <row r="502" ht="12" customHeight="1" x14ac:dyDescent="0.1"/>
    <row r="503" ht="12" customHeight="1" x14ac:dyDescent="0.1"/>
    <row r="504" ht="12" customHeight="1" x14ac:dyDescent="0.1"/>
    <row r="505" ht="12" customHeight="1" x14ac:dyDescent="0.1"/>
    <row r="506" ht="12" customHeight="1" x14ac:dyDescent="0.1"/>
    <row r="507" ht="12" customHeight="1" x14ac:dyDescent="0.1"/>
    <row r="508" ht="12" customHeight="1" x14ac:dyDescent="0.1"/>
    <row r="509" ht="12" customHeight="1" x14ac:dyDescent="0.1"/>
    <row r="510" ht="12" customHeight="1" x14ac:dyDescent="0.1"/>
    <row r="511" ht="12" customHeight="1" x14ac:dyDescent="0.1"/>
    <row r="512" ht="12" customHeight="1" x14ac:dyDescent="0.1"/>
    <row r="513" ht="12" customHeight="1" x14ac:dyDescent="0.1"/>
    <row r="514" ht="12" customHeight="1" x14ac:dyDescent="0.1"/>
    <row r="515" ht="12" customHeight="1" x14ac:dyDescent="0.1"/>
    <row r="516" ht="12" customHeight="1" x14ac:dyDescent="0.1"/>
    <row r="517" ht="12" customHeight="1" x14ac:dyDescent="0.1"/>
    <row r="518" ht="12" customHeight="1" x14ac:dyDescent="0.1"/>
    <row r="519" ht="12" customHeight="1" x14ac:dyDescent="0.1"/>
    <row r="520" ht="12" customHeight="1" x14ac:dyDescent="0.1"/>
    <row r="521" ht="12" customHeight="1" x14ac:dyDescent="0.1"/>
    <row r="522" ht="12" customHeight="1" x14ac:dyDescent="0.1"/>
    <row r="523" ht="12" customHeight="1" x14ac:dyDescent="0.1"/>
    <row r="524" ht="12" customHeight="1" x14ac:dyDescent="0.1"/>
    <row r="525" ht="12" customHeight="1" x14ac:dyDescent="0.1"/>
    <row r="526" ht="12" customHeight="1" x14ac:dyDescent="0.1"/>
    <row r="527" ht="12" customHeight="1" x14ac:dyDescent="0.1"/>
    <row r="528" ht="12" customHeight="1" x14ac:dyDescent="0.1"/>
    <row r="529" ht="12" customHeight="1" x14ac:dyDescent="0.1"/>
    <row r="530" ht="12" customHeight="1" x14ac:dyDescent="0.1"/>
    <row r="531" ht="12" customHeight="1" x14ac:dyDescent="0.1"/>
    <row r="532" ht="12" customHeight="1" x14ac:dyDescent="0.1"/>
    <row r="533" ht="12" customHeight="1" x14ac:dyDescent="0.1"/>
    <row r="534" ht="12" customHeight="1" x14ac:dyDescent="0.1"/>
    <row r="535" ht="12" customHeight="1" x14ac:dyDescent="0.1"/>
    <row r="536" ht="12" customHeight="1" x14ac:dyDescent="0.1"/>
    <row r="537" ht="12" customHeight="1" x14ac:dyDescent="0.1"/>
    <row r="538" ht="12" customHeight="1" x14ac:dyDescent="0.1"/>
    <row r="539" ht="12" customHeight="1" x14ac:dyDescent="0.1"/>
    <row r="540" ht="12" customHeight="1" x14ac:dyDescent="0.1"/>
    <row r="541" ht="12" customHeight="1" x14ac:dyDescent="0.1"/>
    <row r="542" ht="12" customHeight="1" x14ac:dyDescent="0.1"/>
    <row r="543" ht="12" customHeight="1" x14ac:dyDescent="0.1"/>
    <row r="544" ht="12" customHeight="1" x14ac:dyDescent="0.1"/>
    <row r="545" ht="12" customHeight="1" x14ac:dyDescent="0.1"/>
    <row r="546" ht="12" customHeight="1" x14ac:dyDescent="0.1"/>
    <row r="547" ht="12" customHeight="1" x14ac:dyDescent="0.1"/>
    <row r="548" ht="12" customHeight="1" x14ac:dyDescent="0.1"/>
    <row r="549" ht="12" customHeight="1" x14ac:dyDescent="0.1"/>
    <row r="550" ht="12" customHeight="1" x14ac:dyDescent="0.1"/>
    <row r="551" ht="12" customHeight="1" x14ac:dyDescent="0.1"/>
    <row r="552" ht="12" customHeight="1" x14ac:dyDescent="0.1"/>
    <row r="553" ht="12" customHeight="1" x14ac:dyDescent="0.1"/>
    <row r="554" ht="12" customHeight="1" x14ac:dyDescent="0.1"/>
    <row r="555" ht="12" customHeight="1" x14ac:dyDescent="0.1"/>
    <row r="556" ht="12" customHeight="1" x14ac:dyDescent="0.1"/>
    <row r="557" ht="12" customHeight="1" x14ac:dyDescent="0.1"/>
    <row r="558" ht="12" customHeight="1" x14ac:dyDescent="0.1"/>
    <row r="559" ht="12" customHeight="1" x14ac:dyDescent="0.1"/>
    <row r="560" ht="12" customHeight="1" x14ac:dyDescent="0.1"/>
    <row r="561" ht="12" customHeight="1" x14ac:dyDescent="0.1"/>
    <row r="562" ht="12" customHeight="1" x14ac:dyDescent="0.1"/>
    <row r="563" ht="12" customHeight="1" x14ac:dyDescent="0.1"/>
    <row r="564" ht="12" customHeight="1" x14ac:dyDescent="0.1"/>
    <row r="565" ht="12" customHeight="1" x14ac:dyDescent="0.1"/>
    <row r="566" ht="12" customHeight="1" x14ac:dyDescent="0.1"/>
    <row r="567" ht="12" customHeight="1" x14ac:dyDescent="0.1"/>
    <row r="568" ht="12" customHeight="1" x14ac:dyDescent="0.1"/>
    <row r="569" ht="12" customHeight="1" x14ac:dyDescent="0.1"/>
    <row r="570" ht="12" customHeight="1" x14ac:dyDescent="0.1"/>
    <row r="571" ht="12" customHeight="1" x14ac:dyDescent="0.1"/>
    <row r="572" ht="12" customHeight="1" x14ac:dyDescent="0.1"/>
    <row r="573" ht="12" customHeight="1" x14ac:dyDescent="0.1"/>
    <row r="574" ht="12" customHeight="1" x14ac:dyDescent="0.1"/>
    <row r="575" ht="12" customHeight="1" x14ac:dyDescent="0.1"/>
    <row r="576" ht="12" customHeight="1" x14ac:dyDescent="0.1"/>
    <row r="577" ht="12" customHeight="1" x14ac:dyDescent="0.1"/>
    <row r="578" ht="12" customHeight="1" x14ac:dyDescent="0.1"/>
    <row r="579" ht="12" customHeight="1" x14ac:dyDescent="0.1"/>
    <row r="580" ht="12" customHeight="1" x14ac:dyDescent="0.1"/>
    <row r="581" ht="12" customHeight="1" x14ac:dyDescent="0.1"/>
    <row r="582" ht="12" customHeight="1" x14ac:dyDescent="0.1"/>
    <row r="583" ht="12" customHeight="1" x14ac:dyDescent="0.1"/>
    <row r="584" ht="12" customHeight="1" x14ac:dyDescent="0.1"/>
    <row r="585" ht="12" customHeight="1" x14ac:dyDescent="0.1"/>
    <row r="586" ht="12" customHeight="1" x14ac:dyDescent="0.1"/>
    <row r="587" ht="12" customHeight="1" x14ac:dyDescent="0.1"/>
    <row r="588" ht="12" customHeight="1" x14ac:dyDescent="0.1"/>
    <row r="589" ht="12" customHeight="1" x14ac:dyDescent="0.1"/>
    <row r="590" ht="12" customHeight="1" x14ac:dyDescent="0.1"/>
    <row r="591" ht="12" customHeight="1" x14ac:dyDescent="0.1"/>
    <row r="592" ht="12" customHeight="1" x14ac:dyDescent="0.1"/>
    <row r="593" ht="12" customHeight="1" x14ac:dyDescent="0.1"/>
    <row r="594" ht="12" customHeight="1" x14ac:dyDescent="0.1"/>
    <row r="595" ht="12" customHeight="1" x14ac:dyDescent="0.1"/>
    <row r="596" ht="12" customHeight="1" x14ac:dyDescent="0.1"/>
    <row r="597" ht="12" customHeight="1" x14ac:dyDescent="0.1"/>
    <row r="598" ht="12" customHeight="1" x14ac:dyDescent="0.1"/>
    <row r="599" ht="12" customHeight="1" x14ac:dyDescent="0.1"/>
    <row r="600" ht="12" customHeight="1" x14ac:dyDescent="0.1"/>
    <row r="601" ht="12" customHeight="1" x14ac:dyDescent="0.1"/>
    <row r="602" ht="12" customHeight="1" x14ac:dyDescent="0.1"/>
    <row r="603" ht="12" customHeight="1" x14ac:dyDescent="0.1"/>
    <row r="604" ht="12" customHeight="1" x14ac:dyDescent="0.1"/>
    <row r="605" ht="12" customHeight="1" x14ac:dyDescent="0.1"/>
    <row r="606" ht="12" customHeight="1" x14ac:dyDescent="0.1"/>
    <row r="607" ht="12" customHeight="1" x14ac:dyDescent="0.1"/>
    <row r="608" ht="12" customHeight="1" x14ac:dyDescent="0.1"/>
    <row r="609" ht="12" customHeight="1" x14ac:dyDescent="0.1"/>
    <row r="610" ht="12" customHeight="1" x14ac:dyDescent="0.1"/>
    <row r="611" ht="12" customHeight="1" x14ac:dyDescent="0.1"/>
    <row r="612" ht="12" customHeight="1" x14ac:dyDescent="0.1"/>
    <row r="613" ht="12" customHeight="1" x14ac:dyDescent="0.1"/>
    <row r="614" ht="12" customHeight="1" x14ac:dyDescent="0.1"/>
    <row r="615" ht="12" customHeight="1" x14ac:dyDescent="0.1"/>
    <row r="616" ht="12" customHeight="1" x14ac:dyDescent="0.1"/>
    <row r="617" ht="12" customHeight="1" x14ac:dyDescent="0.1"/>
    <row r="618" ht="12" customHeight="1" x14ac:dyDescent="0.1"/>
    <row r="619" ht="12" customHeight="1" x14ac:dyDescent="0.1"/>
    <row r="620" ht="12" customHeight="1" x14ac:dyDescent="0.1"/>
    <row r="621" ht="12" customHeight="1" x14ac:dyDescent="0.1"/>
    <row r="622" ht="12" customHeight="1" x14ac:dyDescent="0.1"/>
    <row r="623" ht="12" customHeight="1" x14ac:dyDescent="0.1"/>
    <row r="624" ht="12" customHeight="1" x14ac:dyDescent="0.1"/>
    <row r="625" ht="12" customHeight="1" x14ac:dyDescent="0.1"/>
    <row r="626" ht="12" customHeight="1" x14ac:dyDescent="0.1"/>
    <row r="627" ht="12" customHeight="1" x14ac:dyDescent="0.1"/>
    <row r="628" ht="12" customHeight="1" x14ac:dyDescent="0.1"/>
    <row r="629" ht="12" customHeight="1" x14ac:dyDescent="0.1"/>
    <row r="630" ht="12" customHeight="1" x14ac:dyDescent="0.1"/>
    <row r="631" ht="12" customHeight="1" x14ac:dyDescent="0.1"/>
    <row r="632" ht="12" customHeight="1" x14ac:dyDescent="0.1"/>
    <row r="633" ht="12" customHeight="1" x14ac:dyDescent="0.1"/>
    <row r="634" ht="12" customHeight="1" x14ac:dyDescent="0.1"/>
    <row r="635" ht="12" customHeight="1" x14ac:dyDescent="0.1"/>
    <row r="636" ht="12" customHeight="1" x14ac:dyDescent="0.1"/>
    <row r="637" ht="12" customHeight="1" x14ac:dyDescent="0.1"/>
    <row r="638" ht="12" customHeight="1" x14ac:dyDescent="0.1"/>
    <row r="639" ht="12" customHeight="1" x14ac:dyDescent="0.1"/>
    <row r="640" ht="12" customHeight="1" x14ac:dyDescent="0.1"/>
    <row r="641" ht="12" customHeight="1" x14ac:dyDescent="0.1"/>
    <row r="642" ht="12" customHeight="1" x14ac:dyDescent="0.1"/>
    <row r="643" ht="12" customHeight="1" x14ac:dyDescent="0.1"/>
    <row r="644" ht="12" customHeight="1" x14ac:dyDescent="0.1"/>
    <row r="645" ht="12" customHeight="1" x14ac:dyDescent="0.1"/>
    <row r="646" ht="12" customHeight="1" x14ac:dyDescent="0.1"/>
    <row r="647" ht="12" customHeight="1" x14ac:dyDescent="0.1"/>
    <row r="648" ht="12" customHeight="1" x14ac:dyDescent="0.1"/>
    <row r="649" ht="12" customHeight="1" x14ac:dyDescent="0.1"/>
    <row r="650" ht="12" customHeight="1" x14ac:dyDescent="0.1"/>
    <row r="651" ht="12" customHeight="1" x14ac:dyDescent="0.1"/>
    <row r="652" ht="12" customHeight="1" x14ac:dyDescent="0.1"/>
    <row r="653" ht="12" customHeight="1" x14ac:dyDescent="0.1"/>
    <row r="654" ht="12" customHeight="1" x14ac:dyDescent="0.1"/>
    <row r="655" ht="12" customHeight="1" x14ac:dyDescent="0.1"/>
    <row r="656" ht="12" customHeight="1" x14ac:dyDescent="0.1"/>
    <row r="657" ht="12" customHeight="1" x14ac:dyDescent="0.1"/>
    <row r="658" ht="12" customHeight="1" x14ac:dyDescent="0.1"/>
    <row r="659" ht="12" customHeight="1" x14ac:dyDescent="0.1"/>
    <row r="660" ht="12" customHeight="1" x14ac:dyDescent="0.1"/>
    <row r="661" ht="12" customHeight="1" x14ac:dyDescent="0.1"/>
    <row r="662" ht="12" customHeight="1" x14ac:dyDescent="0.1"/>
    <row r="663" ht="12" customHeight="1" x14ac:dyDescent="0.1"/>
    <row r="664" ht="12" customHeight="1" x14ac:dyDescent="0.1"/>
    <row r="665" ht="12" customHeight="1" x14ac:dyDescent="0.1"/>
    <row r="666" ht="12" customHeight="1" x14ac:dyDescent="0.1"/>
    <row r="667" ht="12" customHeight="1" x14ac:dyDescent="0.1"/>
    <row r="668" ht="12" customHeight="1" x14ac:dyDescent="0.1"/>
    <row r="669" ht="12" customHeight="1" x14ac:dyDescent="0.1"/>
    <row r="670" ht="12" customHeight="1" x14ac:dyDescent="0.1"/>
    <row r="671" ht="12" customHeight="1" x14ac:dyDescent="0.1"/>
    <row r="672" ht="12" customHeight="1" x14ac:dyDescent="0.1"/>
    <row r="673" ht="12" customHeight="1" x14ac:dyDescent="0.1"/>
    <row r="674" ht="12" customHeight="1" x14ac:dyDescent="0.1"/>
    <row r="675" ht="12" customHeight="1" x14ac:dyDescent="0.1"/>
    <row r="676" ht="12" customHeight="1" x14ac:dyDescent="0.1"/>
    <row r="677" ht="12" customHeight="1" x14ac:dyDescent="0.1"/>
    <row r="678" ht="12" customHeight="1" x14ac:dyDescent="0.1"/>
    <row r="679" ht="12" customHeight="1" x14ac:dyDescent="0.1"/>
    <row r="680" ht="12" customHeight="1" x14ac:dyDescent="0.1"/>
    <row r="681" ht="12" customHeight="1" x14ac:dyDescent="0.1"/>
    <row r="682" ht="12" customHeight="1" x14ac:dyDescent="0.1"/>
    <row r="683" ht="12" customHeight="1" x14ac:dyDescent="0.1"/>
    <row r="684" ht="12" customHeight="1" x14ac:dyDescent="0.1"/>
    <row r="685" ht="12" customHeight="1" x14ac:dyDescent="0.1"/>
    <row r="686" ht="12" customHeight="1" x14ac:dyDescent="0.1"/>
    <row r="687" ht="12" customHeight="1" x14ac:dyDescent="0.1"/>
    <row r="688" ht="12" customHeight="1" x14ac:dyDescent="0.1"/>
    <row r="689" ht="12" customHeight="1" x14ac:dyDescent="0.1"/>
    <row r="690" ht="12" customHeight="1" x14ac:dyDescent="0.1"/>
    <row r="691" ht="12" customHeight="1" x14ac:dyDescent="0.1"/>
    <row r="692" ht="12" customHeight="1" x14ac:dyDescent="0.1"/>
    <row r="693" ht="12" customHeight="1" x14ac:dyDescent="0.1"/>
    <row r="694" ht="12" customHeight="1" x14ac:dyDescent="0.1"/>
    <row r="695" ht="12" customHeight="1" x14ac:dyDescent="0.1"/>
    <row r="696" ht="12" customHeight="1" x14ac:dyDescent="0.1"/>
    <row r="697" ht="12" customHeight="1" x14ac:dyDescent="0.1"/>
    <row r="698" ht="12" customHeight="1" x14ac:dyDescent="0.1"/>
    <row r="699" ht="12" customHeight="1" x14ac:dyDescent="0.1"/>
    <row r="700" ht="12" customHeight="1" x14ac:dyDescent="0.1"/>
    <row r="701" ht="12" customHeight="1" x14ac:dyDescent="0.1"/>
    <row r="702" ht="12" customHeight="1" x14ac:dyDescent="0.1"/>
    <row r="703" ht="12" customHeight="1" x14ac:dyDescent="0.1"/>
    <row r="704" ht="12" customHeight="1" x14ac:dyDescent="0.1"/>
    <row r="705" ht="12" customHeight="1" x14ac:dyDescent="0.1"/>
    <row r="706" ht="12" customHeight="1" x14ac:dyDescent="0.1"/>
    <row r="707" ht="12" customHeight="1" x14ac:dyDescent="0.1"/>
    <row r="708" ht="12" customHeight="1" x14ac:dyDescent="0.1"/>
    <row r="709" ht="12" customHeight="1" x14ac:dyDescent="0.1"/>
    <row r="710" ht="12" customHeight="1" x14ac:dyDescent="0.1"/>
    <row r="711" ht="12" customHeight="1" x14ac:dyDescent="0.1"/>
    <row r="712" ht="12" customHeight="1" x14ac:dyDescent="0.1"/>
    <row r="713" ht="12" customHeight="1" x14ac:dyDescent="0.1"/>
    <row r="714" ht="12" customHeight="1" x14ac:dyDescent="0.1"/>
    <row r="715" ht="12" customHeight="1" x14ac:dyDescent="0.1"/>
    <row r="716" ht="12" customHeight="1" x14ac:dyDescent="0.1"/>
    <row r="717" ht="12" customHeight="1" x14ac:dyDescent="0.1"/>
    <row r="718" ht="12" customHeight="1" x14ac:dyDescent="0.1"/>
    <row r="719" ht="12" customHeight="1" x14ac:dyDescent="0.1"/>
    <row r="720" ht="12" customHeight="1" x14ac:dyDescent="0.1"/>
    <row r="721" ht="12" customHeight="1" x14ac:dyDescent="0.1"/>
    <row r="722" ht="12" customHeight="1" x14ac:dyDescent="0.1"/>
    <row r="723" ht="12" customHeight="1" x14ac:dyDescent="0.1"/>
    <row r="724" ht="12" customHeight="1" x14ac:dyDescent="0.1"/>
    <row r="725" ht="12" customHeight="1" x14ac:dyDescent="0.1"/>
    <row r="726" ht="12" customHeight="1" x14ac:dyDescent="0.1"/>
    <row r="727" ht="12" customHeight="1" x14ac:dyDescent="0.1"/>
    <row r="728" ht="12" customHeight="1" x14ac:dyDescent="0.1"/>
    <row r="729" ht="12" customHeight="1" x14ac:dyDescent="0.1"/>
    <row r="730" ht="12" customHeight="1" x14ac:dyDescent="0.1"/>
    <row r="731" ht="12" customHeight="1" x14ac:dyDescent="0.1"/>
    <row r="732" ht="12" customHeight="1" x14ac:dyDescent="0.1"/>
    <row r="733" ht="12" customHeight="1" x14ac:dyDescent="0.1"/>
    <row r="734" ht="12" customHeight="1" x14ac:dyDescent="0.1"/>
    <row r="735" ht="12" customHeight="1" x14ac:dyDescent="0.1"/>
    <row r="736" ht="12" customHeight="1" x14ac:dyDescent="0.1"/>
    <row r="737" ht="12" customHeight="1" x14ac:dyDescent="0.1"/>
    <row r="738" ht="12" customHeight="1" x14ac:dyDescent="0.1"/>
    <row r="739" ht="12" customHeight="1" x14ac:dyDescent="0.1"/>
    <row r="740" ht="12" customHeight="1" x14ac:dyDescent="0.1"/>
    <row r="741" ht="12" customHeight="1" x14ac:dyDescent="0.1"/>
    <row r="742" ht="12" customHeight="1" x14ac:dyDescent="0.1"/>
    <row r="743" ht="12" customHeight="1" x14ac:dyDescent="0.1"/>
    <row r="744" ht="12" customHeight="1" x14ac:dyDescent="0.1"/>
    <row r="745" ht="12" customHeight="1" x14ac:dyDescent="0.1"/>
    <row r="746" ht="12" customHeight="1" x14ac:dyDescent="0.1"/>
    <row r="747" ht="12" customHeight="1" x14ac:dyDescent="0.1"/>
    <row r="748" ht="12" customHeight="1" x14ac:dyDescent="0.1"/>
    <row r="749" ht="12" customHeight="1" x14ac:dyDescent="0.1"/>
    <row r="750" ht="12" customHeight="1" x14ac:dyDescent="0.1"/>
    <row r="751" ht="12" customHeight="1" x14ac:dyDescent="0.1"/>
    <row r="752" ht="12" customHeight="1" x14ac:dyDescent="0.1"/>
    <row r="753" ht="12" customHeight="1" x14ac:dyDescent="0.1"/>
    <row r="754" ht="12" customHeight="1" x14ac:dyDescent="0.1"/>
    <row r="755" ht="12" customHeight="1" x14ac:dyDescent="0.1"/>
    <row r="756" ht="12" customHeight="1" x14ac:dyDescent="0.1"/>
    <row r="757" ht="12" customHeight="1" x14ac:dyDescent="0.1"/>
    <row r="758" ht="12" customHeight="1" x14ac:dyDescent="0.1"/>
    <row r="759" ht="12" customHeight="1" x14ac:dyDescent="0.1"/>
    <row r="760" ht="12" customHeight="1" x14ac:dyDescent="0.1"/>
    <row r="761" ht="12" customHeight="1" x14ac:dyDescent="0.1"/>
    <row r="762" ht="12" customHeight="1" x14ac:dyDescent="0.1"/>
    <row r="763" ht="12" customHeight="1" x14ac:dyDescent="0.1"/>
    <row r="764" ht="12" customHeight="1" x14ac:dyDescent="0.1"/>
    <row r="765" ht="12" customHeight="1" x14ac:dyDescent="0.1"/>
    <row r="766" ht="12" customHeight="1" x14ac:dyDescent="0.1"/>
    <row r="767" ht="12" customHeight="1" x14ac:dyDescent="0.1"/>
    <row r="768" ht="12" customHeight="1" x14ac:dyDescent="0.1"/>
    <row r="769" ht="12" customHeight="1" x14ac:dyDescent="0.1"/>
    <row r="770" ht="12" customHeight="1" x14ac:dyDescent="0.1"/>
    <row r="771" ht="12" customHeight="1" x14ac:dyDescent="0.1"/>
    <row r="772" ht="12" customHeight="1" x14ac:dyDescent="0.1"/>
    <row r="773" ht="12" customHeight="1" x14ac:dyDescent="0.1"/>
    <row r="774" ht="12" customHeight="1" x14ac:dyDescent="0.1"/>
    <row r="775" ht="12" customHeight="1" x14ac:dyDescent="0.1"/>
    <row r="776" ht="12" customHeight="1" x14ac:dyDescent="0.1"/>
    <row r="777" ht="12" customHeight="1" x14ac:dyDescent="0.1"/>
    <row r="778" ht="12" customHeight="1" x14ac:dyDescent="0.1"/>
    <row r="779" ht="12" customHeight="1" x14ac:dyDescent="0.1"/>
    <row r="780" ht="12" customHeight="1" x14ac:dyDescent="0.1"/>
    <row r="781" ht="12" customHeight="1" x14ac:dyDescent="0.1"/>
    <row r="782" ht="12" customHeight="1" x14ac:dyDescent="0.1"/>
    <row r="783" ht="12" customHeight="1" x14ac:dyDescent="0.1"/>
    <row r="784" ht="12" customHeight="1" x14ac:dyDescent="0.1"/>
    <row r="785" ht="12" customHeight="1" x14ac:dyDescent="0.1"/>
    <row r="786" ht="12" customHeight="1" x14ac:dyDescent="0.1"/>
    <row r="787" ht="12" customHeight="1" x14ac:dyDescent="0.1"/>
    <row r="788" ht="12" customHeight="1" x14ac:dyDescent="0.1"/>
    <row r="789" ht="12" customHeight="1" x14ac:dyDescent="0.1"/>
    <row r="790" ht="12" customHeight="1" x14ac:dyDescent="0.1"/>
    <row r="791" ht="12" customHeight="1" x14ac:dyDescent="0.1"/>
    <row r="792" ht="12" customHeight="1" x14ac:dyDescent="0.1"/>
    <row r="793" ht="12" customHeight="1" x14ac:dyDescent="0.1"/>
    <row r="794" ht="12" customHeight="1" x14ac:dyDescent="0.1"/>
    <row r="795" ht="12" customHeight="1" x14ac:dyDescent="0.1"/>
    <row r="796" ht="12" customHeight="1" x14ac:dyDescent="0.1"/>
    <row r="797" ht="12" customHeight="1" x14ac:dyDescent="0.1"/>
    <row r="798" ht="12" customHeight="1" x14ac:dyDescent="0.1"/>
    <row r="799" ht="12" customHeight="1" x14ac:dyDescent="0.1"/>
    <row r="800" ht="12" customHeight="1" x14ac:dyDescent="0.1"/>
    <row r="801" ht="12" customHeight="1" x14ac:dyDescent="0.1"/>
    <row r="802" ht="12" customHeight="1" x14ac:dyDescent="0.1"/>
    <row r="803" ht="12" customHeight="1" x14ac:dyDescent="0.1"/>
    <row r="804" ht="12" customHeight="1" x14ac:dyDescent="0.1"/>
    <row r="805" ht="12" customHeight="1" x14ac:dyDescent="0.1"/>
    <row r="806" ht="12" customHeight="1" x14ac:dyDescent="0.1"/>
    <row r="807" ht="12" customHeight="1" x14ac:dyDescent="0.1"/>
    <row r="808" ht="12" customHeight="1" x14ac:dyDescent="0.1"/>
    <row r="809" ht="12" customHeight="1" x14ac:dyDescent="0.1"/>
    <row r="810" ht="12" customHeight="1" x14ac:dyDescent="0.1"/>
    <row r="811" ht="12" customHeight="1" x14ac:dyDescent="0.1"/>
    <row r="812" ht="12" customHeight="1" x14ac:dyDescent="0.1"/>
    <row r="813" ht="12" customHeight="1" x14ac:dyDescent="0.1"/>
    <row r="814" ht="12" customHeight="1" x14ac:dyDescent="0.1"/>
    <row r="815" ht="12" customHeight="1" x14ac:dyDescent="0.1"/>
    <row r="816" ht="12" customHeight="1" x14ac:dyDescent="0.1"/>
    <row r="817" ht="12" customHeight="1" x14ac:dyDescent="0.1"/>
    <row r="818" ht="12" customHeight="1" x14ac:dyDescent="0.1"/>
    <row r="819" ht="12" customHeight="1" x14ac:dyDescent="0.1"/>
    <row r="820" ht="12" customHeight="1" x14ac:dyDescent="0.1"/>
    <row r="821" ht="12" customHeight="1" x14ac:dyDescent="0.1"/>
    <row r="822" ht="12" customHeight="1" x14ac:dyDescent="0.1"/>
    <row r="823" ht="12" customHeight="1" x14ac:dyDescent="0.1"/>
    <row r="824" ht="12" customHeight="1" x14ac:dyDescent="0.1"/>
    <row r="825" ht="12" customHeight="1" x14ac:dyDescent="0.1"/>
    <row r="826" ht="12" customHeight="1" x14ac:dyDescent="0.1"/>
    <row r="827" ht="12" customHeight="1" x14ac:dyDescent="0.1"/>
    <row r="828" ht="12" customHeight="1" x14ac:dyDescent="0.1"/>
    <row r="829" ht="12" customHeight="1" x14ac:dyDescent="0.1"/>
    <row r="830" ht="12" customHeight="1" x14ac:dyDescent="0.1"/>
    <row r="831" ht="12" customHeight="1" x14ac:dyDescent="0.1"/>
    <row r="832" ht="12" customHeight="1" x14ac:dyDescent="0.1"/>
    <row r="833" ht="12" customHeight="1" x14ac:dyDescent="0.1"/>
    <row r="834" ht="12" customHeight="1" x14ac:dyDescent="0.1"/>
    <row r="835" ht="12" customHeight="1" x14ac:dyDescent="0.1"/>
    <row r="836" ht="12" customHeight="1" x14ac:dyDescent="0.1"/>
    <row r="837" ht="12" customHeight="1" x14ac:dyDescent="0.1"/>
    <row r="838" ht="12" customHeight="1" x14ac:dyDescent="0.1"/>
    <row r="839" ht="12" customHeight="1" x14ac:dyDescent="0.1"/>
    <row r="840" ht="12" customHeight="1" x14ac:dyDescent="0.1"/>
    <row r="841" ht="12" customHeight="1" x14ac:dyDescent="0.1"/>
    <row r="842" ht="12" customHeight="1" x14ac:dyDescent="0.1"/>
    <row r="843" ht="12" customHeight="1" x14ac:dyDescent="0.1"/>
    <row r="844" ht="12" customHeight="1" x14ac:dyDescent="0.1"/>
    <row r="845" ht="12" customHeight="1" x14ac:dyDescent="0.1"/>
    <row r="846" ht="12" customHeight="1" x14ac:dyDescent="0.1"/>
    <row r="847" ht="12" customHeight="1" x14ac:dyDescent="0.1"/>
    <row r="848" ht="12" customHeight="1" x14ac:dyDescent="0.1"/>
    <row r="849" ht="12" customHeight="1" x14ac:dyDescent="0.1"/>
    <row r="850" ht="12" customHeight="1" x14ac:dyDescent="0.1"/>
    <row r="851" ht="12" customHeight="1" x14ac:dyDescent="0.1"/>
    <row r="852" ht="12" customHeight="1" x14ac:dyDescent="0.1"/>
    <row r="853" ht="12" customHeight="1" x14ac:dyDescent="0.1"/>
    <row r="854" ht="12" customHeight="1" x14ac:dyDescent="0.1"/>
    <row r="855" ht="12" customHeight="1" x14ac:dyDescent="0.1"/>
    <row r="856" ht="12" customHeight="1" x14ac:dyDescent="0.1"/>
    <row r="857" ht="12" customHeight="1" x14ac:dyDescent="0.1"/>
    <row r="858" ht="12" customHeight="1" x14ac:dyDescent="0.1"/>
    <row r="859" ht="12" customHeight="1" x14ac:dyDescent="0.1"/>
    <row r="860" ht="12" customHeight="1" x14ac:dyDescent="0.1"/>
    <row r="861" ht="12" customHeight="1" x14ac:dyDescent="0.1"/>
    <row r="862" ht="12" customHeight="1" x14ac:dyDescent="0.1"/>
    <row r="863" ht="12" customHeight="1" x14ac:dyDescent="0.1"/>
    <row r="864" ht="12" customHeight="1" x14ac:dyDescent="0.1"/>
    <row r="865" ht="12" customHeight="1" x14ac:dyDescent="0.1"/>
    <row r="866" ht="12" customHeight="1" x14ac:dyDescent="0.1"/>
    <row r="867" ht="12" customHeight="1" x14ac:dyDescent="0.1"/>
    <row r="868" ht="12" customHeight="1" x14ac:dyDescent="0.1"/>
    <row r="869" ht="12" customHeight="1" x14ac:dyDescent="0.1"/>
    <row r="870" ht="12" customHeight="1" x14ac:dyDescent="0.1"/>
    <row r="871" ht="12" customHeight="1" x14ac:dyDescent="0.1"/>
    <row r="872" ht="12" customHeight="1" x14ac:dyDescent="0.1"/>
    <row r="873" ht="12" customHeight="1" x14ac:dyDescent="0.1"/>
    <row r="874" ht="12" customHeight="1" x14ac:dyDescent="0.1"/>
    <row r="875" ht="12" customHeight="1" x14ac:dyDescent="0.1"/>
    <row r="876" ht="12" customHeight="1" x14ac:dyDescent="0.1"/>
    <row r="877" ht="12" customHeight="1" x14ac:dyDescent="0.1"/>
    <row r="878" ht="12" customHeight="1" x14ac:dyDescent="0.1"/>
    <row r="879" ht="12" customHeight="1" x14ac:dyDescent="0.1"/>
    <row r="880" ht="12" customHeight="1" x14ac:dyDescent="0.1"/>
    <row r="881" ht="12" customHeight="1" x14ac:dyDescent="0.1"/>
    <row r="882" ht="12" customHeight="1" x14ac:dyDescent="0.1"/>
    <row r="883" ht="12" customHeight="1" x14ac:dyDescent="0.1"/>
    <row r="884" ht="12" customHeight="1" x14ac:dyDescent="0.1"/>
    <row r="885" ht="12" customHeight="1" x14ac:dyDescent="0.1"/>
    <row r="886" ht="12" customHeight="1" x14ac:dyDescent="0.1"/>
    <row r="887" ht="12" customHeight="1" x14ac:dyDescent="0.1"/>
    <row r="888" ht="12" customHeight="1" x14ac:dyDescent="0.1"/>
    <row r="889" ht="12" customHeight="1" x14ac:dyDescent="0.1"/>
    <row r="890" ht="12" customHeight="1" x14ac:dyDescent="0.1"/>
    <row r="891" ht="12" customHeight="1" x14ac:dyDescent="0.1"/>
    <row r="892" ht="12" customHeight="1" x14ac:dyDescent="0.1"/>
    <row r="893" ht="12" customHeight="1" x14ac:dyDescent="0.1"/>
    <row r="894" ht="12" customHeight="1" x14ac:dyDescent="0.1"/>
    <row r="895" ht="12" customHeight="1" x14ac:dyDescent="0.1"/>
    <row r="896" ht="12" customHeight="1" x14ac:dyDescent="0.1"/>
    <row r="897" ht="12" customHeight="1" x14ac:dyDescent="0.1"/>
    <row r="898" ht="12" customHeight="1" x14ac:dyDescent="0.1"/>
    <row r="899" ht="12" customHeight="1" x14ac:dyDescent="0.1"/>
    <row r="900" ht="12" customHeight="1" x14ac:dyDescent="0.1"/>
    <row r="901" ht="12" customHeight="1" x14ac:dyDescent="0.1"/>
    <row r="902" ht="12" customHeight="1" x14ac:dyDescent="0.1"/>
    <row r="903" ht="12" customHeight="1" x14ac:dyDescent="0.1"/>
    <row r="904" ht="12" customHeight="1" x14ac:dyDescent="0.1"/>
    <row r="905" ht="12" customHeight="1" x14ac:dyDescent="0.1"/>
    <row r="906" ht="12" customHeight="1" x14ac:dyDescent="0.1"/>
    <row r="907" ht="12" customHeight="1" x14ac:dyDescent="0.1"/>
    <row r="908" ht="12" customHeight="1" x14ac:dyDescent="0.1"/>
    <row r="909" ht="12" customHeight="1" x14ac:dyDescent="0.1"/>
    <row r="910" ht="12" customHeight="1" x14ac:dyDescent="0.1"/>
    <row r="911" ht="12" customHeight="1" x14ac:dyDescent="0.1"/>
    <row r="912" ht="12" customHeight="1" x14ac:dyDescent="0.1"/>
    <row r="913" ht="12" customHeight="1" x14ac:dyDescent="0.1"/>
    <row r="914" ht="12" customHeight="1" x14ac:dyDescent="0.1"/>
    <row r="915" ht="12" customHeight="1" x14ac:dyDescent="0.1"/>
    <row r="916" ht="12" customHeight="1" x14ac:dyDescent="0.1"/>
    <row r="917" ht="12" customHeight="1" x14ac:dyDescent="0.1"/>
    <row r="918" ht="12" customHeight="1" x14ac:dyDescent="0.1"/>
    <row r="919" ht="12" customHeight="1" x14ac:dyDescent="0.1"/>
    <row r="920" ht="12" customHeight="1" x14ac:dyDescent="0.1"/>
    <row r="921" ht="12" customHeight="1" x14ac:dyDescent="0.1"/>
    <row r="922" ht="12" customHeight="1" x14ac:dyDescent="0.1"/>
    <row r="923" ht="12" customHeight="1" x14ac:dyDescent="0.1"/>
    <row r="924" ht="12" customHeight="1" x14ac:dyDescent="0.1"/>
    <row r="925" ht="12" customHeight="1" x14ac:dyDescent="0.1"/>
    <row r="926" ht="12" customHeight="1" x14ac:dyDescent="0.1"/>
    <row r="927" ht="12" customHeight="1" x14ac:dyDescent="0.1"/>
    <row r="928" ht="12" customHeight="1" x14ac:dyDescent="0.1"/>
    <row r="929" ht="12" customHeight="1" x14ac:dyDescent="0.1"/>
    <row r="930" ht="12" customHeight="1" x14ac:dyDescent="0.1"/>
    <row r="931" ht="12" customHeight="1" x14ac:dyDescent="0.1"/>
    <row r="932" ht="12" customHeight="1" x14ac:dyDescent="0.1"/>
    <row r="933" ht="12" customHeight="1" x14ac:dyDescent="0.1"/>
    <row r="934" ht="12" customHeight="1" x14ac:dyDescent="0.1"/>
    <row r="935" ht="12" customHeight="1" x14ac:dyDescent="0.1"/>
    <row r="936" ht="12" customHeight="1" x14ac:dyDescent="0.1"/>
    <row r="937" ht="12" customHeight="1" x14ac:dyDescent="0.1"/>
    <row r="938" ht="12" customHeight="1" x14ac:dyDescent="0.1"/>
    <row r="939" ht="12" customHeight="1" x14ac:dyDescent="0.1"/>
    <row r="940" ht="12" customHeight="1" x14ac:dyDescent="0.1"/>
    <row r="941" ht="12" customHeight="1" x14ac:dyDescent="0.1"/>
    <row r="942" ht="12" customHeight="1" x14ac:dyDescent="0.1"/>
    <row r="943" ht="12" customHeight="1" x14ac:dyDescent="0.1"/>
    <row r="944" ht="12" customHeight="1" x14ac:dyDescent="0.1"/>
    <row r="945" ht="12" customHeight="1" x14ac:dyDescent="0.1"/>
    <row r="946" ht="12" customHeight="1" x14ac:dyDescent="0.1"/>
    <row r="947" ht="12" customHeight="1" x14ac:dyDescent="0.1"/>
    <row r="948" ht="12" customHeight="1" x14ac:dyDescent="0.1"/>
    <row r="949" ht="12" customHeight="1" x14ac:dyDescent="0.1"/>
    <row r="950" ht="12" customHeight="1" x14ac:dyDescent="0.1"/>
    <row r="951" ht="12" customHeight="1" x14ac:dyDescent="0.1"/>
    <row r="952" ht="12" customHeight="1" x14ac:dyDescent="0.1"/>
    <row r="953" ht="12" customHeight="1" x14ac:dyDescent="0.1"/>
    <row r="954" ht="12" customHeight="1" x14ac:dyDescent="0.1"/>
    <row r="955" ht="12" customHeight="1" x14ac:dyDescent="0.1"/>
    <row r="956" ht="12" customHeight="1" x14ac:dyDescent="0.1"/>
    <row r="957" ht="12" customHeight="1" x14ac:dyDescent="0.1"/>
    <row r="958" ht="12" customHeight="1" x14ac:dyDescent="0.1"/>
    <row r="959" ht="12" customHeight="1" x14ac:dyDescent="0.1"/>
    <row r="960" ht="12" customHeight="1" x14ac:dyDescent="0.1"/>
    <row r="961" ht="12" customHeight="1" x14ac:dyDescent="0.1"/>
    <row r="962" ht="12" customHeight="1" x14ac:dyDescent="0.1"/>
    <row r="963" ht="12" customHeight="1" x14ac:dyDescent="0.1"/>
    <row r="964" ht="12" customHeight="1" x14ac:dyDescent="0.1"/>
    <row r="965" ht="12" customHeight="1" x14ac:dyDescent="0.1"/>
    <row r="966" ht="12" customHeight="1" x14ac:dyDescent="0.1"/>
    <row r="967" ht="12" customHeight="1" x14ac:dyDescent="0.1"/>
    <row r="968" ht="12" customHeight="1" x14ac:dyDescent="0.1"/>
    <row r="969" ht="12" customHeight="1" x14ac:dyDescent="0.1"/>
    <row r="970" ht="12" customHeight="1" x14ac:dyDescent="0.1"/>
    <row r="971" ht="12" customHeight="1" x14ac:dyDescent="0.1"/>
    <row r="972" ht="12" customHeight="1" x14ac:dyDescent="0.1"/>
    <row r="973" ht="12" customHeight="1" x14ac:dyDescent="0.1"/>
    <row r="974" ht="12" customHeight="1" x14ac:dyDescent="0.1"/>
    <row r="975" ht="12" customHeight="1" x14ac:dyDescent="0.1"/>
    <row r="976" ht="12" customHeight="1" x14ac:dyDescent="0.1"/>
    <row r="977" ht="12" customHeight="1" x14ac:dyDescent="0.1"/>
    <row r="978" ht="12" customHeight="1" x14ac:dyDescent="0.1"/>
    <row r="979" ht="12" customHeight="1" x14ac:dyDescent="0.1"/>
    <row r="980" ht="12" customHeight="1" x14ac:dyDescent="0.1"/>
    <row r="981" ht="12" customHeight="1" x14ac:dyDescent="0.1"/>
    <row r="982" ht="12" customHeight="1" x14ac:dyDescent="0.1"/>
    <row r="983" ht="12" customHeight="1" x14ac:dyDescent="0.1"/>
    <row r="984" ht="12" customHeight="1" x14ac:dyDescent="0.1"/>
    <row r="985" ht="12" customHeight="1" x14ac:dyDescent="0.1"/>
    <row r="986" ht="12" customHeight="1" x14ac:dyDescent="0.1"/>
    <row r="987" ht="12" customHeight="1" x14ac:dyDescent="0.1"/>
    <row r="988" ht="12" customHeight="1" x14ac:dyDescent="0.1"/>
    <row r="989" ht="12" customHeight="1" x14ac:dyDescent="0.1"/>
    <row r="990" ht="12" customHeight="1" x14ac:dyDescent="0.1"/>
    <row r="991" ht="12" customHeight="1" x14ac:dyDescent="0.1"/>
    <row r="992" ht="12" customHeight="1" x14ac:dyDescent="0.1"/>
    <row r="993" ht="12" customHeight="1" x14ac:dyDescent="0.1"/>
    <row r="994" ht="12" customHeight="1" x14ac:dyDescent="0.1"/>
    <row r="995" ht="12" customHeight="1" x14ac:dyDescent="0.1"/>
    <row r="996" ht="12" customHeight="1" x14ac:dyDescent="0.1"/>
    <row r="997" ht="12" customHeight="1" x14ac:dyDescent="0.1"/>
    <row r="998" ht="12" customHeight="1" x14ac:dyDescent="0.1"/>
    <row r="999" ht="12" customHeight="1" x14ac:dyDescent="0.1"/>
    <row r="1000" ht="12" customHeight="1" x14ac:dyDescent="0.1"/>
    <row r="1001" ht="12" customHeight="1" x14ac:dyDescent="0.1"/>
    <row r="1002" ht="12" customHeight="1" x14ac:dyDescent="0.1"/>
    <row r="1003" ht="12" customHeight="1" x14ac:dyDescent="0.1"/>
    <row r="1004" ht="12" customHeight="1" x14ac:dyDescent="0.1"/>
    <row r="1005" ht="12" customHeight="1" x14ac:dyDescent="0.1"/>
    <row r="1006" ht="12" customHeight="1" x14ac:dyDescent="0.1"/>
    <row r="1007" ht="12" customHeight="1" x14ac:dyDescent="0.1"/>
    <row r="1008" ht="12" customHeight="1" x14ac:dyDescent="0.1"/>
    <row r="1009" ht="12" customHeight="1" x14ac:dyDescent="0.1"/>
    <row r="1010" ht="12" customHeight="1" x14ac:dyDescent="0.1"/>
    <row r="1011" ht="12" customHeight="1" x14ac:dyDescent="0.1"/>
    <row r="1012" ht="12" customHeight="1" x14ac:dyDescent="0.1"/>
  </sheetData>
  <mergeCells count="73">
    <mergeCell ref="B69:C69"/>
    <mergeCell ref="A73:C73"/>
    <mergeCell ref="A74:C74"/>
    <mergeCell ref="A75:C75"/>
    <mergeCell ref="A60:A64"/>
    <mergeCell ref="B60:C60"/>
    <mergeCell ref="B61:C61"/>
    <mergeCell ref="B62:C62"/>
    <mergeCell ref="A56:A59"/>
    <mergeCell ref="B56:C56"/>
    <mergeCell ref="B57:C57"/>
    <mergeCell ref="B55:C55"/>
    <mergeCell ref="B12:C12"/>
    <mergeCell ref="A35:A44"/>
    <mergeCell ref="B35:C35"/>
    <mergeCell ref="B36:C36"/>
    <mergeCell ref="B37:C37"/>
    <mergeCell ref="B38:C38"/>
    <mergeCell ref="B39:C39"/>
    <mergeCell ref="B40:C40"/>
    <mergeCell ref="A45:A54"/>
    <mergeCell ref="B45:C45"/>
    <mergeCell ref="B46:C46"/>
    <mergeCell ref="B47:C47"/>
    <mergeCell ref="B48:C48"/>
    <mergeCell ref="B30:C30"/>
    <mergeCell ref="B31:C31"/>
    <mergeCell ref="B32:C32"/>
    <mergeCell ref="B33:C33"/>
    <mergeCell ref="B34:C34"/>
    <mergeCell ref="J1:J2"/>
    <mergeCell ref="I1:I2"/>
    <mergeCell ref="B19:C19"/>
    <mergeCell ref="A20:A26"/>
    <mergeCell ref="B20:C20"/>
    <mergeCell ref="B21:C21"/>
    <mergeCell ref="B22:C22"/>
    <mergeCell ref="B23:C23"/>
    <mergeCell ref="B24:C24"/>
    <mergeCell ref="B25:C25"/>
    <mergeCell ref="B26:C26"/>
    <mergeCell ref="A10:A19"/>
    <mergeCell ref="B10:C10"/>
    <mergeCell ref="B11:C11"/>
    <mergeCell ref="B13:C13"/>
    <mergeCell ref="B14:C14"/>
    <mergeCell ref="D1:D2"/>
    <mergeCell ref="E1:E2"/>
    <mergeCell ref="F1:H1"/>
    <mergeCell ref="A3:A9"/>
    <mergeCell ref="B3:C3"/>
    <mergeCell ref="B4:C4"/>
    <mergeCell ref="B5:C5"/>
    <mergeCell ref="B6:C6"/>
    <mergeCell ref="B7:C7"/>
    <mergeCell ref="B8:C8"/>
    <mergeCell ref="B9:C9"/>
    <mergeCell ref="B70:C70"/>
    <mergeCell ref="B72:C72"/>
    <mergeCell ref="B71:C71"/>
    <mergeCell ref="A1:A2"/>
    <mergeCell ref="B1:C2"/>
    <mergeCell ref="B68:C68"/>
    <mergeCell ref="B67:C67"/>
    <mergeCell ref="B15:C15"/>
    <mergeCell ref="B16:C16"/>
    <mergeCell ref="B17:C17"/>
    <mergeCell ref="B18:C18"/>
    <mergeCell ref="B66:C66"/>
    <mergeCell ref="A27:A34"/>
    <mergeCell ref="B27:C27"/>
    <mergeCell ref="B28:C28"/>
    <mergeCell ref="B29:C29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9A3B-C15F-A74C-8DA8-695300160EAC}">
  <dimension ref="A1:J27"/>
  <sheetViews>
    <sheetView zoomScaleNormal="150" zoomScaleSheetLayoutView="100" workbookViewId="0">
      <selection activeCell="J5" sqref="J5"/>
    </sheetView>
  </sheetViews>
  <sheetFormatPr defaultRowHeight="13.5" x14ac:dyDescent="0.15"/>
  <cols>
    <col min="1" max="1" width="6.49609375" customWidth="1"/>
    <col min="2" max="2" width="25.8671875" customWidth="1"/>
    <col min="3" max="3" width="21.20703125" customWidth="1"/>
    <col min="4" max="4" width="5.76171875" bestFit="1" customWidth="1"/>
    <col min="5" max="5" width="7.109375" bestFit="1" customWidth="1"/>
  </cols>
  <sheetData>
    <row r="1" spans="1:10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A2" s="204" t="s">
        <v>108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x14ac:dyDescent="0.15">
      <c r="A3" s="27" t="s">
        <v>81</v>
      </c>
      <c r="B3" s="1"/>
      <c r="C3" s="1"/>
      <c r="D3" s="1"/>
      <c r="E3" s="132" t="s">
        <v>84</v>
      </c>
      <c r="F3" s="133" t="s">
        <v>82</v>
      </c>
      <c r="G3" s="29" t="s">
        <v>83</v>
      </c>
      <c r="H3" s="29"/>
      <c r="I3" s="1"/>
      <c r="J3" s="1"/>
    </row>
    <row r="4" spans="1:10" x14ac:dyDescent="0.15">
      <c r="A4" s="33">
        <v>3</v>
      </c>
      <c r="B4" s="193" t="s">
        <v>86</v>
      </c>
      <c r="C4" s="193"/>
      <c r="D4" s="33"/>
      <c r="E4" s="134">
        <f>Sheet1!E3</f>
        <v>0</v>
      </c>
      <c r="F4" s="135">
        <f>Sheet1!H3</f>
        <v>0</v>
      </c>
      <c r="G4" s="136">
        <f>A4-F4</f>
        <v>3</v>
      </c>
      <c r="H4" s="1"/>
      <c r="I4" s="1"/>
      <c r="J4" s="1"/>
    </row>
    <row r="5" spans="1:10" x14ac:dyDescent="0.15">
      <c r="A5" s="33">
        <v>4</v>
      </c>
      <c r="B5" s="193" t="s">
        <v>87</v>
      </c>
      <c r="C5" s="193"/>
      <c r="D5" s="33"/>
      <c r="E5" s="134">
        <f>Sheet1!E67+Sheet1!E68</f>
        <v>0</v>
      </c>
      <c r="F5" s="135">
        <f>Sheet1!H67+Sheet1!H68</f>
        <v>0</v>
      </c>
      <c r="G5" s="136">
        <f>A5-F5</f>
        <v>4</v>
      </c>
      <c r="H5" s="1"/>
      <c r="I5" s="1"/>
      <c r="J5" s="1"/>
    </row>
    <row r="6" spans="1:10" x14ac:dyDescent="0.15">
      <c r="A6" s="33">
        <v>1</v>
      </c>
      <c r="B6" s="193" t="s">
        <v>88</v>
      </c>
      <c r="C6" s="193"/>
      <c r="D6" s="33"/>
      <c r="E6" s="134">
        <f>Sheet1!E45</f>
        <v>0</v>
      </c>
      <c r="F6" s="135">
        <f>Sheet1!H45</f>
        <v>0</v>
      </c>
      <c r="G6" s="136">
        <f>A6-F6</f>
        <v>1</v>
      </c>
      <c r="H6" s="1"/>
      <c r="I6" s="1"/>
      <c r="J6" s="1"/>
    </row>
    <row r="7" spans="1:10" x14ac:dyDescent="0.15">
      <c r="A7" s="33">
        <v>1</v>
      </c>
      <c r="B7" s="193" t="s">
        <v>89</v>
      </c>
      <c r="C7" s="193"/>
      <c r="D7" s="33"/>
      <c r="E7" s="134">
        <f>Sheet1!E62</f>
        <v>0</v>
      </c>
      <c r="F7" s="135">
        <f>Sheet1!H62</f>
        <v>0</v>
      </c>
      <c r="G7" s="136">
        <f>A7-F7</f>
        <v>1</v>
      </c>
      <c r="H7" s="1"/>
      <c r="I7" s="1"/>
      <c r="J7" s="1"/>
    </row>
    <row r="8" spans="1:10" x14ac:dyDescent="0.15">
      <c r="A8" s="33">
        <v>3</v>
      </c>
      <c r="B8" s="193" t="s">
        <v>97</v>
      </c>
      <c r="C8" s="193"/>
      <c r="D8" s="33"/>
      <c r="E8" s="134">
        <f>Sheet1!E12</f>
        <v>0</v>
      </c>
      <c r="F8" s="135">
        <f>Sheet1!H12</f>
        <v>0</v>
      </c>
      <c r="G8" s="136">
        <f>A8-F8</f>
        <v>3</v>
      </c>
      <c r="H8" s="1"/>
      <c r="I8" s="1"/>
      <c r="J8" s="1"/>
    </row>
    <row r="9" spans="1:10" x14ac:dyDescent="0.15">
      <c r="A9" s="33">
        <v>6</v>
      </c>
      <c r="B9" s="193" t="s">
        <v>98</v>
      </c>
      <c r="C9" s="193"/>
      <c r="D9" s="33"/>
      <c r="E9" s="134">
        <f>Sheet1!E4+Sheet1!E11</f>
        <v>0</v>
      </c>
      <c r="F9" s="135">
        <f>Sheet1!H4+Sheet1!H11</f>
        <v>0</v>
      </c>
      <c r="G9" s="136">
        <f>A9-F9</f>
        <v>6</v>
      </c>
      <c r="H9" s="1"/>
      <c r="I9" s="1"/>
      <c r="J9" s="1"/>
    </row>
    <row r="10" spans="1:10" x14ac:dyDescent="0.15">
      <c r="A10" s="33">
        <v>3</v>
      </c>
      <c r="B10" s="193" t="s">
        <v>107</v>
      </c>
      <c r="C10" s="193"/>
      <c r="D10" s="33"/>
      <c r="E10" s="134">
        <f>Sheet1!E69</f>
        <v>0</v>
      </c>
      <c r="F10" s="135">
        <f>Sheet1!H69</f>
        <v>0</v>
      </c>
      <c r="G10" s="136">
        <f>A10-F10</f>
        <v>3</v>
      </c>
      <c r="H10" s="1"/>
      <c r="I10" s="1"/>
      <c r="J10" s="1"/>
    </row>
    <row r="11" spans="1:10" x14ac:dyDescent="0.15">
      <c r="A11" s="33">
        <v>3</v>
      </c>
      <c r="B11" s="193" t="s">
        <v>90</v>
      </c>
      <c r="C11" s="193"/>
      <c r="D11" s="33"/>
      <c r="E11" s="134">
        <f>Sheet1!E8</f>
        <v>0</v>
      </c>
      <c r="F11" s="135">
        <f>Sheet1!H8</f>
        <v>0</v>
      </c>
      <c r="G11" s="136">
        <f>A11-F11</f>
        <v>3</v>
      </c>
      <c r="H11" s="1"/>
      <c r="I11" s="1"/>
      <c r="J11" s="1"/>
    </row>
    <row r="12" spans="1:10" x14ac:dyDescent="0.15">
      <c r="A12" s="33">
        <v>3</v>
      </c>
      <c r="B12" s="193" t="s">
        <v>99</v>
      </c>
      <c r="C12" s="193"/>
      <c r="D12" s="33"/>
      <c r="E12" s="134">
        <f>Sheet1!E66</f>
        <v>0</v>
      </c>
      <c r="F12" s="135">
        <f>Sheet1!F66</f>
        <v>0</v>
      </c>
      <c r="G12" s="136">
        <f>A12-F12</f>
        <v>3</v>
      </c>
      <c r="H12" s="1"/>
      <c r="I12" s="1"/>
      <c r="J12" s="1"/>
    </row>
    <row r="13" spans="1:10" x14ac:dyDescent="0.15">
      <c r="A13" s="33">
        <v>3</v>
      </c>
      <c r="B13" s="193" t="s">
        <v>91</v>
      </c>
      <c r="C13" s="193"/>
      <c r="D13" s="33"/>
      <c r="E13" s="134">
        <f>Sheet1!E20</f>
        <v>0</v>
      </c>
      <c r="F13" s="135">
        <f>Sheet1!F20</f>
        <v>0</v>
      </c>
      <c r="G13" s="136">
        <f>A13-F13</f>
        <v>3</v>
      </c>
      <c r="H13" s="1"/>
      <c r="I13" s="1"/>
      <c r="J13" s="1"/>
    </row>
    <row r="14" spans="1:10" x14ac:dyDescent="0.15">
      <c r="A14" s="33"/>
      <c r="B14" s="35"/>
      <c r="C14" s="35"/>
      <c r="D14" s="33"/>
      <c r="E14" s="134"/>
      <c r="F14" s="135"/>
      <c r="G14" s="136"/>
      <c r="H14" s="1"/>
      <c r="I14" s="1"/>
      <c r="J14" s="1"/>
    </row>
    <row r="15" spans="1:10" x14ac:dyDescent="0.15">
      <c r="A15" s="32">
        <v>8</v>
      </c>
      <c r="B15" s="203" t="s">
        <v>93</v>
      </c>
      <c r="C15" s="203"/>
      <c r="D15" s="32"/>
      <c r="E15" s="137">
        <f>Sheet1!E6+Sheet1!E7+Sheet1!E16+Sheet1!E19</f>
        <v>0</v>
      </c>
      <c r="F15" s="138">
        <f>Sheet1!F6+Sheet1!F7+Sheet1!F16+Sheet1!F19</f>
        <v>0</v>
      </c>
      <c r="G15" s="139">
        <f>A15-F15</f>
        <v>8</v>
      </c>
      <c r="H15" s="1"/>
      <c r="I15" s="1"/>
      <c r="J15" s="1"/>
    </row>
    <row r="16" spans="1:10" x14ac:dyDescent="0.15">
      <c r="A16" s="32">
        <v>4</v>
      </c>
      <c r="B16" s="203" t="s">
        <v>96</v>
      </c>
      <c r="C16" s="203"/>
      <c r="D16" s="32"/>
      <c r="E16" s="137">
        <f>Sheet1!E13+Sheet1!E14</f>
        <v>0</v>
      </c>
      <c r="F16" s="138">
        <f>Sheet1!F13+Sheet1!F14</f>
        <v>0</v>
      </c>
      <c r="G16" s="139">
        <f>A16-F16</f>
        <v>4</v>
      </c>
      <c r="H16" s="1"/>
      <c r="I16" s="1"/>
      <c r="J16" s="1"/>
    </row>
    <row r="17" spans="1:10" x14ac:dyDescent="0.15">
      <c r="A17" s="32">
        <v>6</v>
      </c>
      <c r="B17" s="203" t="s">
        <v>100</v>
      </c>
      <c r="C17" s="203"/>
      <c r="D17" s="32"/>
      <c r="E17" s="137">
        <f>Sheet1!E5+Sheet1!E15</f>
        <v>0</v>
      </c>
      <c r="F17" s="138">
        <f>Sheet1!F5+Sheet1!F15</f>
        <v>0</v>
      </c>
      <c r="G17" s="139">
        <f>A17-F17</f>
        <v>6</v>
      </c>
      <c r="H17" s="1"/>
      <c r="I17" s="1"/>
      <c r="J17" s="1"/>
    </row>
    <row r="18" spans="1:10" ht="8.25" customHeight="1" x14ac:dyDescent="0.15">
      <c r="A18" s="32"/>
      <c r="B18" s="36"/>
      <c r="C18" s="36"/>
      <c r="D18" s="32"/>
      <c r="E18" s="137"/>
      <c r="F18" s="138"/>
      <c r="G18" s="139"/>
      <c r="H18" s="1"/>
      <c r="I18" s="1"/>
      <c r="J18" s="1"/>
    </row>
    <row r="19" spans="1:10" ht="25.5" customHeight="1" x14ac:dyDescent="0.15">
      <c r="A19" s="33">
        <v>8</v>
      </c>
      <c r="B19" s="193" t="s">
        <v>101</v>
      </c>
      <c r="C19" s="193"/>
      <c r="D19" s="33"/>
      <c r="E19" s="134">
        <f>Sheet1!E9+Sheet1!E17+Sheet1!E18</f>
        <v>0</v>
      </c>
      <c r="F19" s="135">
        <f>Sheet1!G9+Sheet1!G17+Sheet1!G18</f>
        <v>0</v>
      </c>
      <c r="G19" s="136">
        <f>A19-F19</f>
        <v>8</v>
      </c>
      <c r="H19" s="1"/>
      <c r="I19" s="1"/>
      <c r="J19" s="1"/>
    </row>
    <row r="20" spans="1:10" ht="37.5" customHeight="1" x14ac:dyDescent="0.15">
      <c r="A20" s="32">
        <v>55</v>
      </c>
      <c r="B20" s="202" t="s">
        <v>105</v>
      </c>
      <c r="C20" s="202"/>
      <c r="D20" s="32"/>
      <c r="E20" s="137">
        <f>SUM(Sheet1!E21:E26,Sheet1!E27:E34,Sheet1!E35:E40,Sheet1!E46:E48,Sheet1!E57,Sheet1!E61)</f>
        <v>0</v>
      </c>
      <c r="F20" s="138">
        <f>SUM(Sheet1!F21,Sheet1!F24,Sheet1!G22,Sheet1!G23,Sheet1!G25,Sheet1!G26,Sheet1!F27, Sheet1!G28:G34,Sheet1!G35:G40,Sheet1!G46:G48,Sheet1!G57,Sheet1!G61)</f>
        <v>0</v>
      </c>
      <c r="G20" s="139">
        <f>A20-F20</f>
        <v>55</v>
      </c>
      <c r="H20" s="1"/>
      <c r="I20" s="1"/>
      <c r="J20" s="1"/>
    </row>
    <row r="21" spans="1:10" ht="21.75" customHeight="1" x14ac:dyDescent="0.15">
      <c r="A21" s="33">
        <v>26</v>
      </c>
      <c r="B21" s="34" t="s">
        <v>104</v>
      </c>
      <c r="C21" s="35"/>
      <c r="D21" s="33"/>
      <c r="E21" s="134">
        <f>SUM(Sheet1!E42:E44,Sheet1!E50:E54,Sheet1!E59,Sheet1!E64)</f>
        <v>0</v>
      </c>
      <c r="F21" s="135">
        <f>SUM(Sheet1!G42:G44,Sheet1!G50:G54,Sheet1!G59,Sheet1!G64)</f>
        <v>0</v>
      </c>
      <c r="G21" s="136">
        <f>A21-F21</f>
        <v>26</v>
      </c>
      <c r="H21" s="1"/>
      <c r="I21" s="1"/>
      <c r="J21" s="1"/>
    </row>
    <row r="22" spans="1:10" x14ac:dyDescent="0.15">
      <c r="A22" s="32">
        <v>6</v>
      </c>
      <c r="B22" s="203" t="s">
        <v>92</v>
      </c>
      <c r="C22" s="203"/>
      <c r="D22" s="32"/>
      <c r="E22" s="137">
        <f>Sheet1!E56+Sheet1!E60</f>
        <v>0</v>
      </c>
      <c r="F22" s="138">
        <f>Sheet1!G56+Sheet1!G60</f>
        <v>0</v>
      </c>
      <c r="G22" s="139">
        <f>A22-F22</f>
        <v>6</v>
      </c>
      <c r="H22" s="1"/>
      <c r="I22" s="1"/>
      <c r="J22" s="1"/>
    </row>
    <row r="23" spans="1:10" x14ac:dyDescent="0.15">
      <c r="A23" s="33">
        <v>6</v>
      </c>
      <c r="B23" s="193" t="s">
        <v>106</v>
      </c>
      <c r="C23" s="193"/>
      <c r="D23" s="33"/>
      <c r="E23" s="134">
        <f>SUM(Sheet1!E70:E72)</f>
        <v>0</v>
      </c>
      <c r="F23" s="135">
        <f>SUM(Sheet1!H70:H72)</f>
        <v>0</v>
      </c>
      <c r="G23" s="136">
        <f>A23-F23</f>
        <v>6</v>
      </c>
      <c r="H23" s="1"/>
      <c r="I23" s="1"/>
      <c r="J23" s="1"/>
    </row>
    <row r="24" spans="1:10" x14ac:dyDescent="0.15">
      <c r="A24" s="32">
        <v>1</v>
      </c>
      <c r="B24" s="203" t="s">
        <v>94</v>
      </c>
      <c r="C24" s="203"/>
      <c r="D24" s="32"/>
      <c r="E24" s="137">
        <f>Sheet1!E55</f>
        <v>0</v>
      </c>
      <c r="F24" s="138">
        <f>Sheet1!G55</f>
        <v>0</v>
      </c>
      <c r="G24" s="139">
        <f>A24-F24</f>
        <v>1</v>
      </c>
      <c r="H24" s="1"/>
      <c r="I24" s="1"/>
      <c r="J24" s="1"/>
    </row>
    <row r="25" spans="1:10" x14ac:dyDescent="0.15">
      <c r="A25" s="28"/>
      <c r="B25" s="1"/>
      <c r="C25" s="1"/>
      <c r="D25" s="1"/>
      <c r="E25" s="140"/>
      <c r="F25" s="141"/>
      <c r="G25" s="1"/>
      <c r="H25" s="1"/>
      <c r="I25" s="1"/>
      <c r="J25" s="1"/>
    </row>
    <row r="26" spans="1:10" x14ac:dyDescent="0.15">
      <c r="A26" s="1"/>
      <c r="B26" s="1"/>
      <c r="C26" s="1"/>
      <c r="D26" s="27" t="s">
        <v>77</v>
      </c>
      <c r="E26" s="142">
        <f>SUM(E4:E24)</f>
        <v>0</v>
      </c>
      <c r="F26" s="133">
        <f>SUM(F4:F24)</f>
        <v>0</v>
      </c>
      <c r="G26" s="29">
        <f>SUM(G4:G24)</f>
        <v>150</v>
      </c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9">
    <mergeCell ref="B11:C11"/>
    <mergeCell ref="A2:J2"/>
    <mergeCell ref="B4:C4"/>
    <mergeCell ref="B5:C5"/>
    <mergeCell ref="B6:C6"/>
    <mergeCell ref="B7:C7"/>
    <mergeCell ref="B8:C8"/>
    <mergeCell ref="B9:C9"/>
    <mergeCell ref="B10:C10"/>
    <mergeCell ref="B20:C20"/>
    <mergeCell ref="B22:C22"/>
    <mergeCell ref="B23:C23"/>
    <mergeCell ref="B24:C24"/>
    <mergeCell ref="B12:C12"/>
    <mergeCell ref="B13:C13"/>
    <mergeCell ref="B15:C15"/>
    <mergeCell ref="B16:C16"/>
    <mergeCell ref="B17:C17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dr.itti</dc:creator>
  <cp:lastModifiedBy>Pinit</cp:lastModifiedBy>
  <dcterms:created xsi:type="dcterms:W3CDTF">2021-06-20T08:48:46Z</dcterms:created>
  <dcterms:modified xsi:type="dcterms:W3CDTF">2022-12-15T22:53:34Z</dcterms:modified>
</cp:coreProperties>
</file>